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492" windowWidth="19440" windowHeight="814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7" i="1"/>
  <c r="F202"/>
  <c r="F212"/>
  <c r="F213"/>
  <c r="F13"/>
  <c r="F23"/>
  <c r="F24" s="1"/>
  <c r="F32"/>
  <c r="F42"/>
  <c r="F43" s="1"/>
  <c r="F51"/>
  <c r="F61"/>
  <c r="F62" s="1"/>
  <c r="F70"/>
  <c r="F80"/>
  <c r="F81"/>
  <c r="F89"/>
  <c r="F99"/>
  <c r="F100" s="1"/>
  <c r="F108"/>
  <c r="F118"/>
  <c r="F119"/>
  <c r="F138"/>
  <c r="F146"/>
  <c r="F156"/>
  <c r="F157" s="1"/>
  <c r="F165"/>
  <c r="F175"/>
  <c r="F176"/>
  <c r="F184"/>
  <c r="F194"/>
  <c r="F195" s="1"/>
  <c r="F221"/>
  <c r="F231"/>
  <c r="F232"/>
  <c r="G221"/>
  <c r="H221"/>
  <c r="I221"/>
  <c r="J221"/>
  <c r="A222"/>
  <c r="B222"/>
  <c r="G231"/>
  <c r="H231"/>
  <c r="I231"/>
  <c r="J231"/>
  <c r="A232"/>
  <c r="B232"/>
  <c r="G232"/>
  <c r="H232"/>
  <c r="I232"/>
  <c r="J232"/>
  <c r="I13"/>
  <c r="I23"/>
  <c r="I24"/>
  <c r="I32"/>
  <c r="I42"/>
  <c r="I43"/>
  <c r="I51"/>
  <c r="I61"/>
  <c r="I62" s="1"/>
  <c r="I70"/>
  <c r="I80"/>
  <c r="I81" s="1"/>
  <c r="I89"/>
  <c r="I99"/>
  <c r="I100"/>
  <c r="I108"/>
  <c r="I118"/>
  <c r="I119"/>
  <c r="I127"/>
  <c r="I137"/>
  <c r="I138"/>
  <c r="I146"/>
  <c r="I156"/>
  <c r="I157" s="1"/>
  <c r="I165"/>
  <c r="I175"/>
  <c r="I176"/>
  <c r="I184"/>
  <c r="I194"/>
  <c r="I195" s="1"/>
  <c r="I202"/>
  <c r="I212"/>
  <c r="I213"/>
  <c r="G202"/>
  <c r="H202"/>
  <c r="J202"/>
  <c r="A203"/>
  <c r="B203"/>
  <c r="G212"/>
  <c r="G213" s="1"/>
  <c r="H212"/>
  <c r="J212"/>
  <c r="J213" s="1"/>
  <c r="A213"/>
  <c r="B213"/>
  <c r="H213"/>
  <c r="B195"/>
  <c r="A195"/>
  <c r="J194"/>
  <c r="H194"/>
  <c r="G194"/>
  <c r="B185"/>
  <c r="A185"/>
  <c r="J184"/>
  <c r="J195"/>
  <c r="H184"/>
  <c r="H195"/>
  <c r="G184"/>
  <c r="G195"/>
  <c r="B176"/>
  <c r="A176"/>
  <c r="J175"/>
  <c r="H175"/>
  <c r="G175"/>
  <c r="B166"/>
  <c r="A166"/>
  <c r="J165"/>
  <c r="J176" s="1"/>
  <c r="H165"/>
  <c r="H176" s="1"/>
  <c r="G165"/>
  <c r="G176" s="1"/>
  <c r="B157"/>
  <c r="A157"/>
  <c r="J156"/>
  <c r="H156"/>
  <c r="G156"/>
  <c r="B147"/>
  <c r="A147"/>
  <c r="J146"/>
  <c r="J157"/>
  <c r="H146"/>
  <c r="H157"/>
  <c r="G146"/>
  <c r="G157"/>
  <c r="B138"/>
  <c r="A138"/>
  <c r="J137"/>
  <c r="H137"/>
  <c r="G137"/>
  <c r="B128"/>
  <c r="A128"/>
  <c r="J127"/>
  <c r="J138" s="1"/>
  <c r="H127"/>
  <c r="H138" s="1"/>
  <c r="G127"/>
  <c r="G138" s="1"/>
  <c r="B119"/>
  <c r="A119"/>
  <c r="L118"/>
  <c r="J118"/>
  <c r="H118"/>
  <c r="G118"/>
  <c r="B109"/>
  <c r="A109"/>
  <c r="L108"/>
  <c r="L119" s="1"/>
  <c r="J108"/>
  <c r="J119" s="1"/>
  <c r="H108"/>
  <c r="H119" s="1"/>
  <c r="G108"/>
  <c r="G119" s="1"/>
  <c r="B100"/>
  <c r="A100"/>
  <c r="J99"/>
  <c r="H99"/>
  <c r="G99"/>
  <c r="B90"/>
  <c r="A90"/>
  <c r="J89"/>
  <c r="J100"/>
  <c r="H89"/>
  <c r="H100"/>
  <c r="G89"/>
  <c r="G100"/>
  <c r="B81"/>
  <c r="A81"/>
  <c r="J80"/>
  <c r="H80"/>
  <c r="G80"/>
  <c r="B71"/>
  <c r="A71"/>
  <c r="J70"/>
  <c r="J81" s="1"/>
  <c r="H70"/>
  <c r="H81" s="1"/>
  <c r="G70"/>
  <c r="G81" s="1"/>
  <c r="B62"/>
  <c r="A62"/>
  <c r="J61"/>
  <c r="H61"/>
  <c r="G61"/>
  <c r="B52"/>
  <c r="A52"/>
  <c r="J51"/>
  <c r="J62"/>
  <c r="H51"/>
  <c r="H62"/>
  <c r="G51"/>
  <c r="G62"/>
  <c r="B43"/>
  <c r="A43"/>
  <c r="J42"/>
  <c r="H42"/>
  <c r="G42"/>
  <c r="B33"/>
  <c r="A33"/>
  <c r="J32"/>
  <c r="J43" s="1"/>
  <c r="H32"/>
  <c r="H43" s="1"/>
  <c r="G32"/>
  <c r="G43" s="1"/>
  <c r="B24"/>
  <c r="A24"/>
  <c r="L23"/>
  <c r="J23"/>
  <c r="H23"/>
  <c r="G23"/>
  <c r="B14"/>
  <c r="A14"/>
  <c r="L13"/>
  <c r="L24" s="1"/>
  <c r="J13"/>
  <c r="J24" s="1"/>
  <c r="J233" s="1"/>
  <c r="H13"/>
  <c r="H24"/>
  <c r="H233" s="1"/>
  <c r="G13"/>
  <c r="G24" s="1"/>
  <c r="I233" l="1"/>
  <c r="G233"/>
</calcChain>
</file>

<file path=xl/sharedStrings.xml><?xml version="1.0" encoding="utf-8"?>
<sst xmlns="http://schemas.openxmlformats.org/spreadsheetml/2006/main" count="493" uniqueCount="168">
  <si>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</si>
  <si>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</si>
  <si>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</si>
  <si>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</si>
  <si>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</si>
  <si>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</si>
  <si>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</si>
  <si>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</si>
  <si>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</si>
  <si>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</si>
  <si>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</si>
  <si>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</si>
  <si>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</si>
  <si>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</si>
  <si>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</si>
  <si>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</si>
  <si>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</si>
  <si>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</si>
  <si>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</si>
  <si>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</si>
  <si>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</si>
  <si>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</si>
  <si>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</si>
  <si>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</si>
  <si>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</si>
  <si>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</si>
  <si>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</si>
  <si>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</si>
  <si>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</si>
  <si>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</si>
  <si>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</si>
  <si>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</si>
  <si>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</si>
  <si>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</si>
  <si>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</si>
  <si>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</si>
  <si>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</si>
  <si>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</si>
  <si>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</si>
  <si>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</t>
  </si>
  <si>
    <t>Икра кабачковая</t>
  </si>
  <si>
    <t>Бутерброд с сыром</t>
  </si>
  <si>
    <t>20/15</t>
  </si>
  <si>
    <t>Чай черный с сахаром и лимоном</t>
  </si>
  <si>
    <t>200/10/7</t>
  </si>
  <si>
    <t>60.</t>
  </si>
  <si>
    <t>Суп картофельный с макаронными изделиями</t>
  </si>
  <si>
    <t>250/1.</t>
  </si>
  <si>
    <t>Гуляш</t>
  </si>
  <si>
    <t>100.</t>
  </si>
  <si>
    <t>Рис отварной</t>
  </si>
  <si>
    <t>150.</t>
  </si>
  <si>
    <t>Сок</t>
  </si>
  <si>
    <t>200.</t>
  </si>
  <si>
    <t>Хлеб</t>
  </si>
  <si>
    <t>40.</t>
  </si>
  <si>
    <t>229/2004</t>
  </si>
  <si>
    <t>пром.пр.</t>
  </si>
  <si>
    <t>3./2004</t>
  </si>
  <si>
    <t>686/2004</t>
  </si>
  <si>
    <t>21/2015</t>
  </si>
  <si>
    <t>140/2004</t>
  </si>
  <si>
    <t>437/2004</t>
  </si>
  <si>
    <t>511/2004</t>
  </si>
  <si>
    <t>ТТК-19</t>
  </si>
  <si>
    <t>ТТК-40</t>
  </si>
  <si>
    <t>Каша молочная из хлопьев "Геркулес" с маслом и сахаром</t>
  </si>
  <si>
    <t>150/5/10</t>
  </si>
  <si>
    <t>Кофейный напиток</t>
  </si>
  <si>
    <t>Огурцы свежие</t>
  </si>
  <si>
    <t>Борщ из свежей капусты со сметаной,зелень</t>
  </si>
  <si>
    <t>250/10/1</t>
  </si>
  <si>
    <t>Котлета "Факелочек"</t>
  </si>
  <si>
    <t>90.</t>
  </si>
  <si>
    <t>Каша гречневая</t>
  </si>
  <si>
    <t>Кисель</t>
  </si>
  <si>
    <t>110/2004</t>
  </si>
  <si>
    <t>ТТК-398</t>
  </si>
  <si>
    <t>508/2004</t>
  </si>
  <si>
    <t>648/2004</t>
  </si>
  <si>
    <t>Запеканка из творога,мед</t>
  </si>
  <si>
    <t>140/10</t>
  </si>
  <si>
    <t>Чай с сахаром</t>
  </si>
  <si>
    <t>Салат из моркови</t>
  </si>
  <si>
    <t>Рассольник с мясом и сметаной</t>
  </si>
  <si>
    <t>Филе,запеченное в сметане</t>
  </si>
  <si>
    <t>Макароны отварные</t>
  </si>
  <si>
    <t>Компот из сухофруктов</t>
  </si>
  <si>
    <t>366/2004</t>
  </si>
  <si>
    <t>685/2004</t>
  </si>
  <si>
    <t>49/2004</t>
  </si>
  <si>
    <t>80/2015</t>
  </si>
  <si>
    <t>318/2015</t>
  </si>
  <si>
    <t>516/2004</t>
  </si>
  <si>
    <t>639/2004</t>
  </si>
  <si>
    <t>311/2004</t>
  </si>
  <si>
    <t>692/2004</t>
  </si>
  <si>
    <t>Каша молочная гречневая</t>
  </si>
  <si>
    <t>Какао с молоком</t>
  </si>
  <si>
    <t>Помидор свежий</t>
  </si>
  <si>
    <t>Суп картофельный овощной</t>
  </si>
  <si>
    <t>250/1</t>
  </si>
  <si>
    <t>Картофельное пюре</t>
  </si>
  <si>
    <t>Компот из свежих фруктов</t>
  </si>
  <si>
    <t>Печенье "Сахарное"</t>
  </si>
  <si>
    <t>45.</t>
  </si>
  <si>
    <t>297/2004</t>
  </si>
  <si>
    <t>693/2004</t>
  </si>
  <si>
    <t>135/2004</t>
  </si>
  <si>
    <t>ТТК-109</t>
  </si>
  <si>
    <t>520/2004</t>
  </si>
  <si>
    <t>631/2004</t>
  </si>
  <si>
    <t>Макароны,запеченные с сыром</t>
  </si>
  <si>
    <t>155.</t>
  </si>
  <si>
    <t>210.</t>
  </si>
  <si>
    <t>Салат из свеклы</t>
  </si>
  <si>
    <t>Суп картофельный с мясными фрикадельками</t>
  </si>
  <si>
    <t>250/20/1</t>
  </si>
  <si>
    <t>Котлета "По-Албански"</t>
  </si>
  <si>
    <t>ТТК-360</t>
  </si>
  <si>
    <t>ТТК-289</t>
  </si>
  <si>
    <t>221/2015</t>
  </si>
  <si>
    <t>34/2015</t>
  </si>
  <si>
    <t>137/2004</t>
  </si>
  <si>
    <t>ТТК-96</t>
  </si>
  <si>
    <t>Каша молочная манная с маслом и сахаром</t>
  </si>
  <si>
    <t>Салат из помидоров и огурцов с м/р</t>
  </si>
  <si>
    <t>Щи из свежей капусты со сметаной и зелень</t>
  </si>
  <si>
    <t>28.</t>
  </si>
  <si>
    <t>40.0</t>
  </si>
  <si>
    <t>15/2015</t>
  </si>
  <si>
    <t>123/2004</t>
  </si>
  <si>
    <t>Солянка из птицы</t>
  </si>
  <si>
    <t>250/5/1</t>
  </si>
  <si>
    <t>Котлета "Домашняя"</t>
  </si>
  <si>
    <t>Овощи тушеные</t>
  </si>
  <si>
    <t>158/2004</t>
  </si>
  <si>
    <t>ТТК-3</t>
  </si>
  <si>
    <t>350/368/ 2015</t>
  </si>
  <si>
    <t>Каша молочная "Дружба" с маслом и сахаром</t>
  </si>
  <si>
    <t>Суп картофельный гороховый</t>
  </si>
  <si>
    <t>Котлета рыбная</t>
  </si>
  <si>
    <t>Макаронник с мясом</t>
  </si>
  <si>
    <t>Котлета "Деликатесная"</t>
  </si>
  <si>
    <t>ТТК-2</t>
  </si>
  <si>
    <t>Омлет с зеленым горошком</t>
  </si>
  <si>
    <t>130/20</t>
  </si>
  <si>
    <t>233/2015</t>
  </si>
  <si>
    <t>Батон</t>
  </si>
  <si>
    <t>ТТК-18</t>
  </si>
  <si>
    <t>20.</t>
  </si>
  <si>
    <t>Фрукты(яблоко)</t>
  </si>
  <si>
    <t>Салат из белокочанной капусты</t>
  </si>
  <si>
    <t>60/1</t>
  </si>
  <si>
    <t>Суп картофельный с гречневой круптой,зелень</t>
  </si>
  <si>
    <t>138/2004</t>
  </si>
  <si>
    <t>Цыплята запеченные</t>
  </si>
  <si>
    <t>ТТК-11</t>
  </si>
  <si>
    <t>Кондитерское изделие(Кекс медовый)</t>
  </si>
  <si>
    <t>ТТК-380</t>
  </si>
  <si>
    <t>ТТК-213</t>
  </si>
  <si>
    <t>Кондитерское изделие (пирог с ягодами)</t>
  </si>
  <si>
    <t>388/2004</t>
  </si>
  <si>
    <t>Кондитерское изделие(печенье)</t>
  </si>
  <si>
    <t>60/1.</t>
  </si>
  <si>
    <t>Директор</t>
  </si>
  <si>
    <t>Крапивина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</si>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</sst>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indexed="8"/>
      <name val="Calibri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3" xfId="0" applyNumberFormat="1" applyFont="1" applyBorder="1"/>
    <xf numFmtId="0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17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Continuous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NumberFormat="1" applyFont="1" applyFill="1"/>
    <xf numFmtId="0" fontId="1" fillId="4" borderId="1" xfId="0" applyNumberFormat="1" applyFont="1" applyFill="1" applyBorder="1"/>
    <xf numFmtId="0" fontId="10" fillId="0" borderId="4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5" xfId="0" applyNumberFormat="1" applyFont="1" applyFill="1" applyBorder="1" applyAlignment="1" applyProtection="1">
      <alignment horizontal="left" wrapText="1"/>
      <protection locked="0"/>
    </xf>
    <xf numFmtId="0" fontId="2" fillId="2" borderId="26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3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9.6640625" style="1" customWidth="1"/>
    <col min="10" max="10" width="8.109375" style="1" customWidth="1"/>
    <col min="11" max="11" width="10" style="1" customWidth="1"/>
    <col min="12" max="12" width="9.109375" style="1" bestFit="1"/>
    <col min="13" max="16384" width="9.109375" style="1"/>
  </cols>
  <sheetData>
    <row r="1" spans="1:12">
      <c r="A1" s="2" t="s">
        <v>0</v>
      </c>
      <c r="C1" s="67"/>
      <c r="D1" s="68"/>
      <c r="E1" s="69"/>
      <c r="F1" s="3" t="s">
        <v>1</v>
      </c>
      <c r="G1" s="1" t="s">
        <v>2</v>
      </c>
      <c r="H1" s="70" t="s">
        <v>165</v>
      </c>
      <c r="I1" s="71"/>
      <c r="J1" s="71"/>
      <c r="K1" s="72"/>
    </row>
    <row r="2" spans="1:12" ht="17.399999999999999">
      <c r="A2" s="4" t="s">
        <v>3</v>
      </c>
      <c r="C2" s="1"/>
      <c r="G2" s="1" t="s">
        <v>4</v>
      </c>
      <c r="H2" s="70" t="s">
        <v>166</v>
      </c>
      <c r="I2" s="71"/>
      <c r="J2" s="71"/>
      <c r="K2" s="7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>
      <c r="A6" s="15">
        <v>1</v>
      </c>
      <c r="B6" s="16">
        <v>1</v>
      </c>
      <c r="C6" s="17" t="s">
        <v>23</v>
      </c>
      <c r="D6" s="18" t="s">
        <v>24</v>
      </c>
      <c r="E6" s="19" t="s">
        <v>145</v>
      </c>
      <c r="F6" s="20" t="s">
        <v>146</v>
      </c>
      <c r="G6" s="20">
        <v>13.4</v>
      </c>
      <c r="H6" s="20">
        <v>12.6</v>
      </c>
      <c r="I6" s="20">
        <v>5.97</v>
      </c>
      <c r="J6" s="20">
        <v>191.04</v>
      </c>
      <c r="K6" s="21" t="s">
        <v>147</v>
      </c>
      <c r="L6" s="20"/>
    </row>
    <row r="7" spans="1:12" ht="14.4">
      <c r="A7" s="22"/>
      <c r="B7" s="23"/>
      <c r="C7" s="24"/>
      <c r="E7" s="26" t="s">
        <v>148</v>
      </c>
      <c r="F7" s="27" t="s">
        <v>150</v>
      </c>
      <c r="G7" s="27">
        <v>1.5</v>
      </c>
      <c r="H7" s="27">
        <v>0.5</v>
      </c>
      <c r="I7" s="27">
        <v>10.6</v>
      </c>
      <c r="J7" s="27">
        <v>53.3</v>
      </c>
      <c r="K7" s="28" t="s">
        <v>149</v>
      </c>
      <c r="L7" s="27"/>
    </row>
    <row r="8" spans="1:12" ht="14.4">
      <c r="A8" s="22"/>
      <c r="B8" s="23"/>
      <c r="C8" s="24"/>
      <c r="D8" s="29" t="s">
        <v>25</v>
      </c>
      <c r="E8" s="26" t="s">
        <v>82</v>
      </c>
      <c r="F8" s="27" t="s">
        <v>53</v>
      </c>
      <c r="G8" s="27">
        <v>0.14000000000000001</v>
      </c>
      <c r="H8" s="27">
        <v>3.4000000000000002E-2</v>
      </c>
      <c r="I8" s="27">
        <v>10.029999999999999</v>
      </c>
      <c r="J8" s="27">
        <v>40.97</v>
      </c>
      <c r="K8" s="28" t="s">
        <v>89</v>
      </c>
      <c r="L8" s="27"/>
    </row>
    <row r="9" spans="1:12" ht="14.4">
      <c r="A9" s="22"/>
      <c r="B9" s="23"/>
      <c r="C9" s="24"/>
      <c r="D9" s="29" t="s">
        <v>27</v>
      </c>
      <c r="E9" s="26" t="s">
        <v>151</v>
      </c>
      <c r="F9" s="27" t="s">
        <v>49</v>
      </c>
      <c r="G9" s="27">
        <v>0.4</v>
      </c>
      <c r="H9" s="27">
        <v>0.4</v>
      </c>
      <c r="I9" s="27">
        <v>9.8000000000000007</v>
      </c>
      <c r="J9" s="27">
        <v>47</v>
      </c>
      <c r="K9" s="28" t="s">
        <v>57</v>
      </c>
      <c r="L9" s="27"/>
    </row>
    <row r="10" spans="1:12" ht="14.4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ht="14.4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15.440000000000001</v>
      </c>
      <c r="H13" s="35">
        <f>SUM(H6:H12)</f>
        <v>13.534000000000001</v>
      </c>
      <c r="I13" s="35">
        <f>SUM(I6:I12)</f>
        <v>36.400000000000006</v>
      </c>
      <c r="J13" s="35">
        <f>SUM(J6:J12)</f>
        <v>332.30999999999995</v>
      </c>
      <c r="K13" s="36"/>
      <c r="L13" s="35">
        <f>SUM(L6:L12)</f>
        <v>0</v>
      </c>
    </row>
    <row r="14" spans="1:12" ht="14.4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152</v>
      </c>
      <c r="F14" s="27" t="s">
        <v>153</v>
      </c>
      <c r="G14" s="27">
        <v>0.82</v>
      </c>
      <c r="H14" s="27">
        <v>2.69</v>
      </c>
      <c r="I14" s="27">
        <v>5.3</v>
      </c>
      <c r="J14" s="27">
        <v>48.53</v>
      </c>
      <c r="K14" s="27" t="s">
        <v>60</v>
      </c>
      <c r="L14" s="27"/>
    </row>
    <row r="15" spans="1:12" ht="14.4">
      <c r="A15" s="22"/>
      <c r="B15" s="23"/>
      <c r="C15" s="24"/>
      <c r="D15" s="29" t="s">
        <v>31</v>
      </c>
      <c r="E15" s="26" t="s">
        <v>154</v>
      </c>
      <c r="F15" s="27" t="s">
        <v>101</v>
      </c>
      <c r="G15" s="27">
        <v>2.903</v>
      </c>
      <c r="H15" s="27">
        <v>2.5379999999999998</v>
      </c>
      <c r="I15" s="27">
        <v>17.77</v>
      </c>
      <c r="J15" s="27">
        <v>105.55</v>
      </c>
      <c r="K15" s="28" t="s">
        <v>155</v>
      </c>
      <c r="L15" s="27"/>
    </row>
    <row r="16" spans="1:12" ht="14.4">
      <c r="A16" s="22"/>
      <c r="B16" s="23"/>
      <c r="C16" s="24"/>
      <c r="D16" s="29" t="s">
        <v>32</v>
      </c>
      <c r="E16" s="26" t="s">
        <v>156</v>
      </c>
      <c r="F16" s="27" t="s">
        <v>73</v>
      </c>
      <c r="G16" s="27">
        <v>15.8</v>
      </c>
      <c r="H16" s="27">
        <v>12.8</v>
      </c>
      <c r="I16" s="27">
        <v>0.36</v>
      </c>
      <c r="J16" s="27">
        <v>179.8</v>
      </c>
      <c r="K16" s="28" t="s">
        <v>157</v>
      </c>
      <c r="L16" s="27"/>
    </row>
    <row r="17" spans="1:12" ht="14.4">
      <c r="A17" s="22"/>
      <c r="B17" s="23"/>
      <c r="C17" s="24"/>
      <c r="D17" s="29" t="s">
        <v>33</v>
      </c>
      <c r="E17" s="26" t="s">
        <v>86</v>
      </c>
      <c r="F17" s="27" t="s">
        <v>51</v>
      </c>
      <c r="G17" s="27">
        <v>5.3</v>
      </c>
      <c r="H17" s="27">
        <v>3.8</v>
      </c>
      <c r="I17" s="27">
        <v>32.799999999999997</v>
      </c>
      <c r="J17" s="27">
        <v>186.7</v>
      </c>
      <c r="K17" s="28" t="s">
        <v>93</v>
      </c>
      <c r="L17" s="27"/>
    </row>
    <row r="18" spans="1:12" ht="14.4">
      <c r="A18" s="22"/>
      <c r="B18" s="23"/>
      <c r="C18" s="24"/>
      <c r="D18" s="29" t="s">
        <v>34</v>
      </c>
      <c r="E18" s="26" t="s">
        <v>52</v>
      </c>
      <c r="F18" s="27" t="s">
        <v>53</v>
      </c>
      <c r="G18" s="27">
        <v>0.2</v>
      </c>
      <c r="H18" s="27">
        <v>0.4</v>
      </c>
      <c r="I18" s="27">
        <v>24</v>
      </c>
      <c r="J18" s="27">
        <v>96</v>
      </c>
      <c r="K18" s="28" t="s">
        <v>65</v>
      </c>
      <c r="L18" s="27"/>
    </row>
    <row r="19" spans="1:12" ht="14.4">
      <c r="A19" s="22"/>
      <c r="B19" s="23"/>
      <c r="C19" s="24"/>
      <c r="D19" s="29" t="s">
        <v>36</v>
      </c>
      <c r="E19" s="26" t="s">
        <v>54</v>
      </c>
      <c r="F19" s="27" t="s">
        <v>55</v>
      </c>
      <c r="G19" s="27">
        <v>2.64</v>
      </c>
      <c r="H19" s="27">
        <v>0.44</v>
      </c>
      <c r="I19" s="27">
        <v>16.399999999999999</v>
      </c>
      <c r="J19" s="27">
        <v>80.12</v>
      </c>
      <c r="K19" s="28" t="s">
        <v>64</v>
      </c>
      <c r="L19" s="27"/>
    </row>
    <row r="20" spans="1:12" ht="14.4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14.4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27.663</v>
      </c>
      <c r="H23" s="35">
        <f>SUM(H14:H22)</f>
        <v>22.667999999999999</v>
      </c>
      <c r="I23" s="35">
        <f>SUM(I14:I22)</f>
        <v>96.63</v>
      </c>
      <c r="J23" s="35">
        <f>SUM(J14:J22)</f>
        <v>696.69999999999993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64" t="s">
        <v>37</v>
      </c>
      <c r="D24" s="65"/>
      <c r="E24" s="42"/>
      <c r="F24" s="43">
        <f>F13+F23</f>
        <v>0</v>
      </c>
      <c r="G24" s="43">
        <f>G13+G23</f>
        <v>43.103000000000002</v>
      </c>
      <c r="H24" s="43">
        <f>H13+H23</f>
        <v>36.201999999999998</v>
      </c>
      <c r="I24" s="43">
        <f>I13+I23</f>
        <v>133.03</v>
      </c>
      <c r="J24" s="43">
        <f>J13+J23</f>
        <v>1029.0099999999998</v>
      </c>
      <c r="K24" s="43"/>
      <c r="L24" s="43">
        <f>L13+L23</f>
        <v>0</v>
      </c>
    </row>
    <row r="25" spans="1:12" ht="14.4">
      <c r="A25" s="44">
        <v>1</v>
      </c>
      <c r="B25" s="23">
        <v>2</v>
      </c>
      <c r="C25" s="17" t="s">
        <v>23</v>
      </c>
      <c r="D25" s="18" t="s">
        <v>24</v>
      </c>
      <c r="E25" s="19" t="s">
        <v>125</v>
      </c>
      <c r="F25" s="20" t="s">
        <v>67</v>
      </c>
      <c r="G25" s="20">
        <v>4.7300000000000004</v>
      </c>
      <c r="H25" s="20">
        <v>5.86</v>
      </c>
      <c r="I25" s="20">
        <v>30.12</v>
      </c>
      <c r="J25" s="20">
        <v>192.1</v>
      </c>
      <c r="K25" s="21" t="s">
        <v>95</v>
      </c>
      <c r="L25" s="20"/>
    </row>
    <row r="26" spans="1:12" ht="14.4">
      <c r="A26" s="44"/>
      <c r="B26" s="23"/>
      <c r="C26" s="24"/>
      <c r="D26" s="29"/>
      <c r="E26" s="26" t="s">
        <v>41</v>
      </c>
      <c r="F26" s="27" t="s">
        <v>42</v>
      </c>
      <c r="G26" s="27">
        <v>4.9800000000000004</v>
      </c>
      <c r="H26" s="27">
        <v>5.01</v>
      </c>
      <c r="I26" s="27">
        <v>10.28</v>
      </c>
      <c r="J26" s="27">
        <v>106.08</v>
      </c>
      <c r="K26" s="50" t="s">
        <v>58</v>
      </c>
      <c r="L26" s="27"/>
    </row>
    <row r="27" spans="1:12" ht="14.4">
      <c r="A27" s="44"/>
      <c r="B27" s="23"/>
      <c r="C27" s="24"/>
      <c r="D27" s="60" t="s">
        <v>25</v>
      </c>
      <c r="E27" s="26" t="s">
        <v>98</v>
      </c>
      <c r="F27" s="27" t="s">
        <v>53</v>
      </c>
      <c r="G27" s="27">
        <v>3.27</v>
      </c>
      <c r="H27" s="27">
        <v>2.5299999999999998</v>
      </c>
      <c r="I27" s="27">
        <v>19.600000000000001</v>
      </c>
      <c r="J27" s="27">
        <v>114.26</v>
      </c>
      <c r="K27" s="28" t="s">
        <v>107</v>
      </c>
      <c r="L27" s="27"/>
    </row>
    <row r="28" spans="1:12" ht="14.4">
      <c r="A28" s="44"/>
      <c r="B28" s="23"/>
      <c r="C28" s="24"/>
      <c r="D28" s="54"/>
      <c r="E28" s="26" t="s">
        <v>158</v>
      </c>
      <c r="F28" s="27" t="s">
        <v>45</v>
      </c>
      <c r="G28" s="27">
        <v>3.19</v>
      </c>
      <c r="H28" s="27">
        <v>9.9779999999999998</v>
      </c>
      <c r="I28" s="27">
        <v>32.26</v>
      </c>
      <c r="J28" s="27">
        <v>231.6</v>
      </c>
      <c r="K28" s="28" t="s">
        <v>159</v>
      </c>
      <c r="L28" s="27"/>
    </row>
    <row r="29" spans="1:12" ht="14.4">
      <c r="A29" s="44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ht="14.4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16.170000000000002</v>
      </c>
      <c r="H32" s="35">
        <f>SUM(H25:H31)</f>
        <v>23.378</v>
      </c>
      <c r="I32" s="35">
        <f>SUM(I25:I31)</f>
        <v>92.259999999999991</v>
      </c>
      <c r="J32" s="35">
        <f>SUM(J25:J31)</f>
        <v>644.04</v>
      </c>
      <c r="K32" s="36"/>
      <c r="L32" s="35"/>
    </row>
    <row r="33" spans="1:12" ht="14.4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126</v>
      </c>
      <c r="F33" s="27" t="s">
        <v>45</v>
      </c>
      <c r="G33" s="27">
        <v>0.6</v>
      </c>
      <c r="H33" s="27">
        <v>3.7</v>
      </c>
      <c r="I33" s="27">
        <v>1.8</v>
      </c>
      <c r="J33" s="27">
        <v>42.8</v>
      </c>
      <c r="K33" s="28" t="s">
        <v>130</v>
      </c>
      <c r="L33" s="27"/>
    </row>
    <row r="34" spans="1:12" ht="14.4">
      <c r="A34" s="44"/>
      <c r="B34" s="23"/>
      <c r="C34" s="24"/>
      <c r="D34" s="29" t="s">
        <v>31</v>
      </c>
      <c r="E34" s="26" t="s">
        <v>127</v>
      </c>
      <c r="F34" s="27" t="s">
        <v>71</v>
      </c>
      <c r="G34" s="27">
        <v>2.2599999999999998</v>
      </c>
      <c r="H34" s="27">
        <v>5.33</v>
      </c>
      <c r="I34" s="27">
        <v>9.8000000000000007</v>
      </c>
      <c r="J34" s="27">
        <v>96.19</v>
      </c>
      <c r="K34" s="28" t="s">
        <v>131</v>
      </c>
      <c r="L34" s="27"/>
    </row>
    <row r="35" spans="1:12" ht="14.4">
      <c r="A35" s="44"/>
      <c r="B35" s="23"/>
      <c r="C35" s="24"/>
      <c r="D35" s="29" t="s">
        <v>32</v>
      </c>
      <c r="E35" s="26" t="s">
        <v>48</v>
      </c>
      <c r="F35" s="27" t="s">
        <v>49</v>
      </c>
      <c r="G35" s="27">
        <v>13.34</v>
      </c>
      <c r="H35" s="27">
        <v>24.9</v>
      </c>
      <c r="I35" s="27">
        <v>3.51</v>
      </c>
      <c r="J35" s="27">
        <v>291.5</v>
      </c>
      <c r="K35" s="28" t="s">
        <v>62</v>
      </c>
      <c r="L35" s="27"/>
    </row>
    <row r="36" spans="1:12" ht="14.4">
      <c r="A36" s="44"/>
      <c r="B36" s="23"/>
      <c r="C36" s="24"/>
      <c r="D36" s="29" t="s">
        <v>33</v>
      </c>
      <c r="E36" s="26" t="s">
        <v>50</v>
      </c>
      <c r="F36" s="27" t="s">
        <v>51</v>
      </c>
      <c r="G36" s="27">
        <v>3.82</v>
      </c>
      <c r="H36" s="27">
        <v>4.3499999999999996</v>
      </c>
      <c r="I36" s="27" t="s">
        <v>129</v>
      </c>
      <c r="J36" s="27">
        <v>214.52</v>
      </c>
      <c r="K36" s="28" t="s">
        <v>63</v>
      </c>
      <c r="L36" s="27"/>
    </row>
    <row r="37" spans="1:12" ht="14.4">
      <c r="A37" s="44"/>
      <c r="B37" s="23"/>
      <c r="C37" s="24"/>
      <c r="D37" s="29" t="s">
        <v>34</v>
      </c>
      <c r="E37" s="26" t="s">
        <v>87</v>
      </c>
      <c r="F37" s="27" t="s">
        <v>53</v>
      </c>
      <c r="G37" s="27">
        <v>0.28499999999999998</v>
      </c>
      <c r="H37" s="27">
        <v>0</v>
      </c>
      <c r="I37" s="27">
        <v>23.03</v>
      </c>
      <c r="J37" s="27">
        <v>93.24</v>
      </c>
      <c r="K37" s="28" t="s">
        <v>94</v>
      </c>
      <c r="L37" s="27"/>
    </row>
    <row r="38" spans="1:12" ht="14.4">
      <c r="A38" s="44"/>
      <c r="B38" s="23"/>
      <c r="C38" s="24"/>
      <c r="D38" s="29" t="s">
        <v>36</v>
      </c>
      <c r="E38" s="26" t="s">
        <v>54</v>
      </c>
      <c r="F38" s="27" t="s">
        <v>55</v>
      </c>
      <c r="G38" s="27">
        <v>2.64</v>
      </c>
      <c r="H38" s="27">
        <v>0.44</v>
      </c>
      <c r="I38" s="27">
        <v>16.399999999999999</v>
      </c>
      <c r="J38" s="27">
        <v>80.12</v>
      </c>
      <c r="K38" s="28" t="s">
        <v>64</v>
      </c>
      <c r="L38" s="27"/>
    </row>
    <row r="39" spans="1:12" ht="14.4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ht="14.4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22.945</v>
      </c>
      <c r="H42" s="35">
        <f>SUM(H33:H41)</f>
        <v>38.72</v>
      </c>
      <c r="I42" s="35">
        <f>SUM(I33:I41)</f>
        <v>54.54</v>
      </c>
      <c r="J42" s="35">
        <f>SUM(J33:J41)</f>
        <v>818.37</v>
      </c>
      <c r="K42" s="36"/>
      <c r="L42" s="35"/>
    </row>
    <row r="43" spans="1:12" ht="15.75" customHeight="1">
      <c r="A43" s="46">
        <f>A25</f>
        <v>1</v>
      </c>
      <c r="B43" s="46">
        <f>B25</f>
        <v>2</v>
      </c>
      <c r="C43" s="64" t="s">
        <v>37</v>
      </c>
      <c r="D43" s="65"/>
      <c r="E43" s="42"/>
      <c r="F43" s="43">
        <f>F32+F42</f>
        <v>0</v>
      </c>
      <c r="G43" s="43">
        <f>G32+G42</f>
        <v>39.115000000000002</v>
      </c>
      <c r="H43" s="43">
        <f>H32+H42</f>
        <v>62.097999999999999</v>
      </c>
      <c r="I43" s="43">
        <f>I32+I42</f>
        <v>146.79999999999998</v>
      </c>
      <c r="J43" s="43">
        <f>J32+J42</f>
        <v>1462.4099999999999</v>
      </c>
      <c r="K43" s="43"/>
      <c r="L43" s="43"/>
    </row>
    <row r="44" spans="1:12" ht="14.4">
      <c r="A44" s="15">
        <v>1</v>
      </c>
      <c r="B44" s="16">
        <v>3</v>
      </c>
      <c r="C44" s="17" t="s">
        <v>23</v>
      </c>
      <c r="D44" s="18" t="s">
        <v>24</v>
      </c>
      <c r="E44" s="19" t="s">
        <v>80</v>
      </c>
      <c r="F44" s="20" t="s">
        <v>81</v>
      </c>
      <c r="G44" s="20">
        <v>16.600000000000001</v>
      </c>
      <c r="H44" s="20">
        <v>9.9700000000000006</v>
      </c>
      <c r="I44" s="20">
        <v>27.47</v>
      </c>
      <c r="J44" s="20">
        <v>265.87</v>
      </c>
      <c r="K44" s="21" t="s">
        <v>88</v>
      </c>
      <c r="L44" s="20"/>
    </row>
    <row r="45" spans="1:12" ht="14.4">
      <c r="A45" s="22"/>
      <c r="B45" s="23"/>
      <c r="C45" s="24"/>
      <c r="D45" s="29" t="s">
        <v>25</v>
      </c>
      <c r="E45" s="26" t="s">
        <v>68</v>
      </c>
      <c r="F45" s="27" t="s">
        <v>53</v>
      </c>
      <c r="G45" s="27">
        <v>1.92</v>
      </c>
      <c r="H45" s="27">
        <v>1.43</v>
      </c>
      <c r="I45" s="27">
        <v>17.399999999999999</v>
      </c>
      <c r="J45" s="27">
        <v>90.16</v>
      </c>
      <c r="K45" s="28" t="s">
        <v>96</v>
      </c>
      <c r="L45" s="27"/>
    </row>
    <row r="46" spans="1:12" ht="14.4">
      <c r="A46" s="22"/>
      <c r="B46" s="23"/>
      <c r="C46" s="24"/>
      <c r="D46" s="29" t="s">
        <v>27</v>
      </c>
      <c r="E46" s="26" t="s">
        <v>151</v>
      </c>
      <c r="F46" s="27" t="s">
        <v>49</v>
      </c>
      <c r="G46" s="27">
        <v>0.4</v>
      </c>
      <c r="H46" s="27">
        <v>0.4</v>
      </c>
      <c r="I46" s="27">
        <v>9.8000000000000007</v>
      </c>
      <c r="J46" s="27">
        <v>47</v>
      </c>
      <c r="K46" s="28" t="s">
        <v>57</v>
      </c>
      <c r="L46" s="27"/>
    </row>
    <row r="47" spans="1:12" ht="14.4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ht="14.4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ht="14.4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18.920000000000002</v>
      </c>
      <c r="H51" s="35">
        <f>SUM(H44:H50)</f>
        <v>11.8</v>
      </c>
      <c r="I51" s="35">
        <f>SUM(I44:I50)</f>
        <v>54.67</v>
      </c>
      <c r="J51" s="35">
        <f>SUM(J44:J50)</f>
        <v>403.03</v>
      </c>
      <c r="K51" s="36"/>
      <c r="L51" s="35"/>
    </row>
    <row r="52" spans="1:12" ht="14.4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115</v>
      </c>
      <c r="F52" s="27" t="s">
        <v>45</v>
      </c>
      <c r="G52" s="27">
        <v>0.79800000000000004</v>
      </c>
      <c r="H52" s="27">
        <v>3.2210000000000001</v>
      </c>
      <c r="I52" s="27">
        <v>4.5599999999999996</v>
      </c>
      <c r="J52" s="27">
        <v>50.424999999999997</v>
      </c>
      <c r="K52" s="28" t="s">
        <v>122</v>
      </c>
      <c r="L52" s="27"/>
    </row>
    <row r="53" spans="1:12" ht="14.4">
      <c r="A53" s="22"/>
      <c r="B53" s="23"/>
      <c r="C53" s="24"/>
      <c r="D53" s="29" t="s">
        <v>31</v>
      </c>
      <c r="E53" s="26" t="s">
        <v>132</v>
      </c>
      <c r="F53" s="27" t="s">
        <v>133</v>
      </c>
      <c r="G53" s="27">
        <v>7.3979999999999997</v>
      </c>
      <c r="H53" s="27">
        <v>9.0950000000000006</v>
      </c>
      <c r="I53" s="27">
        <v>5.32</v>
      </c>
      <c r="J53" s="27">
        <v>132.76</v>
      </c>
      <c r="K53" s="28" t="s">
        <v>136</v>
      </c>
      <c r="L53" s="27"/>
    </row>
    <row r="54" spans="1:12" ht="14.4">
      <c r="A54" s="22"/>
      <c r="B54" s="23"/>
      <c r="C54" s="24"/>
      <c r="D54" s="29" t="s">
        <v>32</v>
      </c>
      <c r="E54" s="26" t="s">
        <v>134</v>
      </c>
      <c r="F54" s="27" t="s">
        <v>73</v>
      </c>
      <c r="G54" s="27">
        <v>12.78</v>
      </c>
      <c r="H54" s="27">
        <v>21.96</v>
      </c>
      <c r="I54" s="27">
        <v>1.98</v>
      </c>
      <c r="J54" s="27">
        <v>256.7</v>
      </c>
      <c r="K54" s="28" t="s">
        <v>137</v>
      </c>
      <c r="L54" s="27"/>
    </row>
    <row r="55" spans="1:12" ht="26.4">
      <c r="A55" s="22"/>
      <c r="B55" s="23"/>
      <c r="C55" s="24"/>
      <c r="D55" s="57" t="s">
        <v>33</v>
      </c>
      <c r="E55" s="58" t="s">
        <v>135</v>
      </c>
      <c r="F55" s="55" t="s">
        <v>51</v>
      </c>
      <c r="G55" s="55">
        <v>2.09</v>
      </c>
      <c r="H55" s="55">
        <v>2.0299999999999998</v>
      </c>
      <c r="I55" s="55">
        <v>11.4</v>
      </c>
      <c r="J55" s="55">
        <v>72.05</v>
      </c>
      <c r="K55" s="56" t="s">
        <v>138</v>
      </c>
      <c r="L55" s="55"/>
    </row>
    <row r="56" spans="1:12" ht="14.4">
      <c r="A56" s="22"/>
      <c r="B56" s="23"/>
      <c r="C56" s="24"/>
      <c r="D56" s="29" t="s">
        <v>25</v>
      </c>
      <c r="E56" s="26" t="s">
        <v>82</v>
      </c>
      <c r="F56" s="27" t="s">
        <v>53</v>
      </c>
      <c r="G56" s="27">
        <v>0.14000000000000001</v>
      </c>
      <c r="H56" s="27">
        <v>3.4000000000000002E-2</v>
      </c>
      <c r="I56" s="27">
        <v>10.029999999999999</v>
      </c>
      <c r="J56" s="27">
        <v>40.97</v>
      </c>
      <c r="K56" s="28" t="s">
        <v>89</v>
      </c>
      <c r="L56" s="27"/>
    </row>
    <row r="57" spans="1:12" ht="14.4">
      <c r="A57" s="22"/>
      <c r="B57" s="23"/>
      <c r="C57" s="24"/>
      <c r="D57" s="29" t="s">
        <v>36</v>
      </c>
      <c r="E57" s="26" t="s">
        <v>54</v>
      </c>
      <c r="F57" s="27" t="s">
        <v>55</v>
      </c>
      <c r="G57" s="27">
        <v>2.64</v>
      </c>
      <c r="H57" s="27">
        <v>0.44</v>
      </c>
      <c r="I57" s="27">
        <v>16.399999999999999</v>
      </c>
      <c r="J57" s="27">
        <v>80.12</v>
      </c>
      <c r="K57" s="28" t="s">
        <v>64</v>
      </c>
      <c r="L57" s="27"/>
    </row>
    <row r="58" spans="1:12" ht="14.4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25.846</v>
      </c>
      <c r="H61" s="35">
        <f>SUM(H52:H60)</f>
        <v>36.78</v>
      </c>
      <c r="I61" s="35">
        <f>SUM(I52:I60)</f>
        <v>49.69</v>
      </c>
      <c r="J61" s="35">
        <f>SUM(J52:J60)</f>
        <v>633.02499999999998</v>
      </c>
      <c r="K61" s="36"/>
      <c r="L61" s="35"/>
    </row>
    <row r="62" spans="1:12" ht="15.75" customHeight="1">
      <c r="A62" s="40">
        <f>A44</f>
        <v>1</v>
      </c>
      <c r="B62" s="41">
        <f>B44</f>
        <v>3</v>
      </c>
      <c r="C62" s="64" t="s">
        <v>37</v>
      </c>
      <c r="D62" s="65"/>
      <c r="E62" s="42"/>
      <c r="F62" s="43">
        <f>F51+F61</f>
        <v>0</v>
      </c>
      <c r="G62" s="43">
        <f>G51+G61</f>
        <v>44.766000000000005</v>
      </c>
      <c r="H62" s="43">
        <f>H51+H61</f>
        <v>48.58</v>
      </c>
      <c r="I62" s="43">
        <f>I51+I61</f>
        <v>104.36</v>
      </c>
      <c r="J62" s="43">
        <f>J51+J61</f>
        <v>1036.0549999999998</v>
      </c>
      <c r="K62" s="43"/>
      <c r="L62" s="43"/>
    </row>
    <row r="63" spans="1:12" ht="14.4">
      <c r="A63" s="15">
        <v>1</v>
      </c>
      <c r="B63" s="16">
        <v>4</v>
      </c>
      <c r="C63" s="17" t="s">
        <v>23</v>
      </c>
      <c r="D63" s="18" t="s">
        <v>24</v>
      </c>
      <c r="E63" s="19" t="s">
        <v>139</v>
      </c>
      <c r="F63" s="20" t="s">
        <v>67</v>
      </c>
      <c r="G63" s="20">
        <v>13.7</v>
      </c>
      <c r="H63" s="20">
        <v>5.6</v>
      </c>
      <c r="I63" s="20">
        <v>110.4</v>
      </c>
      <c r="J63" s="20">
        <v>553</v>
      </c>
      <c r="K63" s="21" t="s">
        <v>160</v>
      </c>
      <c r="L63" s="20"/>
    </row>
    <row r="64" spans="1:12" ht="14.4">
      <c r="A64" s="22"/>
      <c r="B64" s="23"/>
      <c r="C64" s="24"/>
      <c r="D64" s="54"/>
      <c r="E64" s="26" t="s">
        <v>41</v>
      </c>
      <c r="F64" s="27" t="s">
        <v>42</v>
      </c>
      <c r="G64" s="27">
        <v>4.9800000000000004</v>
      </c>
      <c r="H64" s="27">
        <v>5.01</v>
      </c>
      <c r="I64" s="27">
        <v>10.28</v>
      </c>
      <c r="J64" s="27">
        <v>106.08</v>
      </c>
      <c r="K64" s="50" t="s">
        <v>58</v>
      </c>
      <c r="L64" s="27"/>
    </row>
    <row r="65" spans="1:12" ht="14.4">
      <c r="A65" s="22"/>
      <c r="B65" s="23"/>
      <c r="C65" s="24"/>
      <c r="D65" s="29" t="s">
        <v>25</v>
      </c>
      <c r="E65" s="26" t="s">
        <v>43</v>
      </c>
      <c r="F65" s="27" t="s">
        <v>44</v>
      </c>
      <c r="G65" s="27">
        <v>0.19700000000000001</v>
      </c>
      <c r="H65" s="27">
        <v>4.1000000000000002E-2</v>
      </c>
      <c r="I65" s="27">
        <v>10.220000000000001</v>
      </c>
      <c r="J65" s="27">
        <v>42.02</v>
      </c>
      <c r="K65" s="50" t="s">
        <v>59</v>
      </c>
      <c r="L65" s="27"/>
    </row>
    <row r="66" spans="1:12" ht="14.4">
      <c r="A66" s="22"/>
      <c r="B66" s="23"/>
      <c r="C66" s="24"/>
      <c r="D66" s="25"/>
      <c r="E66" s="26" t="s">
        <v>161</v>
      </c>
      <c r="F66" s="27" t="s">
        <v>45</v>
      </c>
      <c r="G66" s="27">
        <v>2.6</v>
      </c>
      <c r="H66" s="27">
        <v>9.1999999999999993</v>
      </c>
      <c r="I66" s="27">
        <v>21.9</v>
      </c>
      <c r="J66" s="27">
        <v>180.3</v>
      </c>
      <c r="K66" s="28" t="s">
        <v>120</v>
      </c>
      <c r="L66" s="27"/>
    </row>
    <row r="67" spans="1:12" ht="14.4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21.477</v>
      </c>
      <c r="H70" s="35">
        <f>SUM(H63:H69)</f>
        <v>19.850999999999999</v>
      </c>
      <c r="I70" s="35">
        <f>SUM(I63:I69)</f>
        <v>152.80000000000001</v>
      </c>
      <c r="J70" s="35">
        <f>SUM(J63:J69)</f>
        <v>881.40000000000009</v>
      </c>
      <c r="K70" s="36"/>
      <c r="L70" s="35"/>
    </row>
    <row r="71" spans="1:12" ht="14.4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69</v>
      </c>
      <c r="F71" s="27" t="s">
        <v>45</v>
      </c>
      <c r="G71" s="27">
        <v>0.48</v>
      </c>
      <c r="H71" s="27">
        <v>0.06</v>
      </c>
      <c r="I71" s="27">
        <v>1.5</v>
      </c>
      <c r="J71" s="27">
        <v>8.4</v>
      </c>
      <c r="K71" s="28" t="s">
        <v>57</v>
      </c>
      <c r="L71" s="27"/>
    </row>
    <row r="72" spans="1:12" ht="14.4">
      <c r="A72" s="22"/>
      <c r="B72" s="23"/>
      <c r="C72" s="24"/>
      <c r="D72" s="29" t="s">
        <v>31</v>
      </c>
      <c r="E72" s="26" t="s">
        <v>140</v>
      </c>
      <c r="F72" s="27" t="s">
        <v>101</v>
      </c>
      <c r="G72" s="27">
        <v>5.12</v>
      </c>
      <c r="H72" s="27">
        <v>3.78</v>
      </c>
      <c r="I72" s="27">
        <v>17.899999999999999</v>
      </c>
      <c r="J72" s="27">
        <v>126.14</v>
      </c>
      <c r="K72" s="28" t="s">
        <v>155</v>
      </c>
      <c r="L72" s="27"/>
    </row>
    <row r="73" spans="1:12" ht="14.4">
      <c r="A73" s="22"/>
      <c r="B73" s="23"/>
      <c r="C73" s="24"/>
      <c r="D73" s="29" t="s">
        <v>32</v>
      </c>
      <c r="E73" s="26" t="s">
        <v>141</v>
      </c>
      <c r="F73" s="27" t="s">
        <v>73</v>
      </c>
      <c r="G73" s="27">
        <v>12.074</v>
      </c>
      <c r="H73" s="27">
        <v>8.2059999999999995</v>
      </c>
      <c r="I73" s="27">
        <v>15.69</v>
      </c>
      <c r="J73" s="27">
        <v>184.9</v>
      </c>
      <c r="K73" s="28" t="s">
        <v>162</v>
      </c>
      <c r="L73" s="27"/>
    </row>
    <row r="74" spans="1:12" ht="14.4">
      <c r="A74" s="22"/>
      <c r="B74" s="23"/>
      <c r="C74" s="24"/>
      <c r="D74" s="29" t="s">
        <v>33</v>
      </c>
      <c r="E74" s="26" t="s">
        <v>102</v>
      </c>
      <c r="F74" s="27" t="s">
        <v>51</v>
      </c>
      <c r="G74" s="27">
        <v>3.11</v>
      </c>
      <c r="H74" s="27">
        <v>4.4000000000000004</v>
      </c>
      <c r="I74" s="27">
        <v>20.05</v>
      </c>
      <c r="J74" s="27">
        <v>132.1</v>
      </c>
      <c r="K74" s="28" t="s">
        <v>110</v>
      </c>
      <c r="L74" s="27"/>
    </row>
    <row r="75" spans="1:12" ht="14.4">
      <c r="A75" s="22"/>
      <c r="B75" s="23"/>
      <c r="C75" s="24"/>
      <c r="D75" s="29" t="s">
        <v>34</v>
      </c>
      <c r="E75" s="26" t="s">
        <v>75</v>
      </c>
      <c r="F75" s="27" t="s">
        <v>53</v>
      </c>
      <c r="G75" s="27">
        <v>2.4E-2</v>
      </c>
      <c r="H75" s="27">
        <v>2.4E-2</v>
      </c>
      <c r="I75" s="27">
        <v>14.8</v>
      </c>
      <c r="J75" s="27">
        <v>59.3</v>
      </c>
      <c r="K75" s="28" t="s">
        <v>79</v>
      </c>
      <c r="L75" s="27"/>
    </row>
    <row r="76" spans="1:12" ht="14.4">
      <c r="A76" s="22"/>
      <c r="B76" s="23"/>
      <c r="C76" s="24"/>
      <c r="D76" s="29" t="s">
        <v>36</v>
      </c>
      <c r="E76" s="26" t="s">
        <v>54</v>
      </c>
      <c r="F76" s="27" t="s">
        <v>55</v>
      </c>
      <c r="G76" s="27">
        <v>2.64</v>
      </c>
      <c r="H76" s="27">
        <v>0.44</v>
      </c>
      <c r="I76" s="27">
        <v>16.399999999999999</v>
      </c>
      <c r="J76" s="27">
        <v>80.12</v>
      </c>
      <c r="K76" s="28" t="s">
        <v>64</v>
      </c>
      <c r="L76" s="27"/>
    </row>
    <row r="77" spans="1:12" ht="14.4">
      <c r="A77" s="22"/>
      <c r="B77" s="23"/>
      <c r="C77" s="24"/>
      <c r="D77" s="29" t="s">
        <v>27</v>
      </c>
      <c r="E77" s="26" t="s">
        <v>151</v>
      </c>
      <c r="F77" s="27" t="s">
        <v>49</v>
      </c>
      <c r="G77" s="27">
        <v>0.4</v>
      </c>
      <c r="H77" s="27">
        <v>0.4</v>
      </c>
      <c r="I77" s="27">
        <v>9.8000000000000007</v>
      </c>
      <c r="J77" s="27">
        <v>47</v>
      </c>
      <c r="K77" s="28" t="s">
        <v>57</v>
      </c>
      <c r="L77" s="27"/>
    </row>
    <row r="78" spans="1:12" ht="14.4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23.847999999999999</v>
      </c>
      <c r="H80" s="35">
        <f>SUM(H71:H79)</f>
        <v>17.309999999999999</v>
      </c>
      <c r="I80" s="35">
        <f>SUM(I71:I79)</f>
        <v>96.14</v>
      </c>
      <c r="J80" s="35">
        <f>SUM(J71:J79)</f>
        <v>637.96</v>
      </c>
      <c r="K80" s="36"/>
      <c r="L80" s="35"/>
    </row>
    <row r="81" spans="1:12" ht="15.75" customHeight="1" thickBot="1">
      <c r="A81" s="40">
        <f>A63</f>
        <v>1</v>
      </c>
      <c r="B81" s="41">
        <f>B63</f>
        <v>4</v>
      </c>
      <c r="C81" s="64" t="s">
        <v>37</v>
      </c>
      <c r="D81" s="65"/>
      <c r="E81" s="42"/>
      <c r="F81" s="43">
        <f>F70+F80</f>
        <v>0</v>
      </c>
      <c r="G81" s="43">
        <f>G70+G80</f>
        <v>45.325000000000003</v>
      </c>
      <c r="H81" s="43">
        <f>H70+H80</f>
        <v>37.161000000000001</v>
      </c>
      <c r="I81" s="43">
        <f>I70+I80</f>
        <v>248.94</v>
      </c>
      <c r="J81" s="43">
        <f>J70+J80</f>
        <v>1519.3600000000001</v>
      </c>
      <c r="K81" s="43"/>
      <c r="L81" s="43"/>
    </row>
    <row r="82" spans="1:12" ht="14.4">
      <c r="A82" s="15">
        <v>1</v>
      </c>
      <c r="B82" s="16">
        <v>5</v>
      </c>
      <c r="C82" s="17" t="s">
        <v>23</v>
      </c>
      <c r="D82" s="29" t="s">
        <v>30</v>
      </c>
      <c r="E82" s="26" t="s">
        <v>69</v>
      </c>
      <c r="F82" s="27" t="s">
        <v>128</v>
      </c>
      <c r="G82" s="27">
        <v>0.22</v>
      </c>
      <c r="H82" s="27">
        <v>2.8000000000000001E-2</v>
      </c>
      <c r="I82" s="27">
        <v>0.7</v>
      </c>
      <c r="J82" s="27">
        <v>1.4</v>
      </c>
      <c r="K82" s="28" t="s">
        <v>57</v>
      </c>
      <c r="L82" s="27"/>
    </row>
    <row r="83" spans="1:12" ht="14.4">
      <c r="A83" s="22"/>
      <c r="B83" s="23"/>
      <c r="C83" s="24"/>
      <c r="D83" s="54" t="s">
        <v>24</v>
      </c>
      <c r="E83" s="26" t="s">
        <v>142</v>
      </c>
      <c r="F83" s="27" t="s">
        <v>51</v>
      </c>
      <c r="G83" s="27">
        <v>13.323</v>
      </c>
      <c r="H83" s="27">
        <v>19.52</v>
      </c>
      <c r="I83" s="27">
        <v>28.92</v>
      </c>
      <c r="J83" s="27">
        <v>344.68</v>
      </c>
      <c r="K83" s="28" t="s">
        <v>120</v>
      </c>
      <c r="L83" s="27"/>
    </row>
    <row r="84" spans="1:12" ht="14.4">
      <c r="A84" s="22"/>
      <c r="B84" s="23"/>
      <c r="C84" s="24"/>
      <c r="D84" s="29" t="s">
        <v>25</v>
      </c>
      <c r="E84" s="26" t="s">
        <v>98</v>
      </c>
      <c r="F84" s="27" t="s">
        <v>53</v>
      </c>
      <c r="G84" s="27">
        <v>3.27</v>
      </c>
      <c r="H84" s="27">
        <v>2.5299999999999998</v>
      </c>
      <c r="I84" s="27">
        <v>19.600000000000001</v>
      </c>
      <c r="J84" s="27">
        <v>114.26</v>
      </c>
      <c r="K84" s="28" t="s">
        <v>107</v>
      </c>
      <c r="L84" s="27"/>
    </row>
    <row r="85" spans="1:12" ht="14.4">
      <c r="A85" s="22"/>
      <c r="B85" s="23"/>
      <c r="C85" s="24"/>
      <c r="D85" s="29" t="s">
        <v>36</v>
      </c>
      <c r="E85" s="26" t="s">
        <v>54</v>
      </c>
      <c r="F85" s="27" t="s">
        <v>55</v>
      </c>
      <c r="G85" s="27">
        <v>2.64</v>
      </c>
      <c r="H85" s="27">
        <v>0.44</v>
      </c>
      <c r="I85" s="27">
        <v>16.399999999999999</v>
      </c>
      <c r="J85" s="27">
        <v>80.12</v>
      </c>
      <c r="K85" s="28" t="s">
        <v>64</v>
      </c>
      <c r="L85" s="27"/>
    </row>
    <row r="86" spans="1:12" ht="14.4">
      <c r="A86" s="22"/>
      <c r="B86" s="23"/>
      <c r="C86" s="24"/>
      <c r="D86" s="29"/>
      <c r="E86" s="26" t="s">
        <v>163</v>
      </c>
      <c r="F86" s="27" t="s">
        <v>150</v>
      </c>
      <c r="G86" s="27">
        <v>1.25</v>
      </c>
      <c r="H86" s="27">
        <v>5.7</v>
      </c>
      <c r="I86" s="27">
        <v>12.5</v>
      </c>
      <c r="J86" s="27">
        <v>10.6</v>
      </c>
      <c r="K86" s="28" t="s">
        <v>57</v>
      </c>
      <c r="L86" s="27"/>
    </row>
    <row r="87" spans="1:12" ht="14.4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20.703000000000003</v>
      </c>
      <c r="H89" s="35">
        <f>SUM(H82:H88)</f>
        <v>28.218</v>
      </c>
      <c r="I89" s="35">
        <f>SUM(I82:I88)</f>
        <v>78.12</v>
      </c>
      <c r="J89" s="35">
        <f>SUM(J82:J88)</f>
        <v>551.06000000000006</v>
      </c>
      <c r="K89" s="36"/>
      <c r="L89" s="35"/>
    </row>
    <row r="90" spans="1:12" ht="14.4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83</v>
      </c>
      <c r="F90" s="27" t="s">
        <v>45</v>
      </c>
      <c r="G90" s="27">
        <v>0.76</v>
      </c>
      <c r="H90" s="27">
        <v>0.88400000000000001</v>
      </c>
      <c r="I90" s="27">
        <v>6.4580000000000002</v>
      </c>
      <c r="J90" s="27">
        <v>36.54</v>
      </c>
      <c r="K90" s="28" t="s">
        <v>90</v>
      </c>
      <c r="L90" s="27"/>
    </row>
    <row r="91" spans="1:12" ht="14.4">
      <c r="A91" s="22"/>
      <c r="B91" s="23"/>
      <c r="C91" s="24"/>
      <c r="D91" s="29" t="s">
        <v>31</v>
      </c>
      <c r="E91" s="26" t="s">
        <v>70</v>
      </c>
      <c r="F91" s="27" t="s">
        <v>71</v>
      </c>
      <c r="G91" s="27">
        <v>1.9430000000000001</v>
      </c>
      <c r="H91" s="27">
        <v>4.6840000000000002</v>
      </c>
      <c r="I91" s="27">
        <v>12.18</v>
      </c>
      <c r="J91" s="27">
        <v>98.661000000000001</v>
      </c>
      <c r="K91" s="28" t="s">
        <v>76</v>
      </c>
      <c r="L91" s="27"/>
    </row>
    <row r="92" spans="1:12" ht="14.4">
      <c r="A92" s="22"/>
      <c r="B92" s="23"/>
      <c r="C92" s="24"/>
      <c r="D92" s="29" t="s">
        <v>32</v>
      </c>
      <c r="E92" s="26" t="s">
        <v>143</v>
      </c>
      <c r="F92" s="27" t="s">
        <v>73</v>
      </c>
      <c r="G92" s="27">
        <v>14.7</v>
      </c>
      <c r="H92" s="27">
        <v>29.03</v>
      </c>
      <c r="I92" s="27">
        <v>7.4</v>
      </c>
      <c r="J92" s="27">
        <v>342.9</v>
      </c>
      <c r="K92" s="28" t="s">
        <v>144</v>
      </c>
      <c r="L92" s="27"/>
    </row>
    <row r="93" spans="1:12" ht="14.4">
      <c r="A93" s="22"/>
      <c r="B93" s="23"/>
      <c r="C93" s="24"/>
      <c r="D93" s="29" t="s">
        <v>33</v>
      </c>
      <c r="E93" s="26" t="s">
        <v>74</v>
      </c>
      <c r="F93" s="27" t="s">
        <v>51</v>
      </c>
      <c r="G93" s="27">
        <v>8.1999999999999993</v>
      </c>
      <c r="H93" s="27">
        <v>4.5999999999999996</v>
      </c>
      <c r="I93" s="27">
        <v>35.9</v>
      </c>
      <c r="J93" s="27">
        <v>217.4</v>
      </c>
      <c r="K93" s="28" t="s">
        <v>78</v>
      </c>
      <c r="L93" s="27"/>
    </row>
    <row r="94" spans="1:12" ht="14.4">
      <c r="A94" s="22"/>
      <c r="B94" s="23"/>
      <c r="C94" s="24"/>
      <c r="D94" s="29" t="s">
        <v>34</v>
      </c>
      <c r="E94" s="26" t="s">
        <v>103</v>
      </c>
      <c r="F94" s="27" t="s">
        <v>53</v>
      </c>
      <c r="G94" s="27">
        <v>0.27</v>
      </c>
      <c r="H94" s="27">
        <v>0.12</v>
      </c>
      <c r="I94" s="27">
        <v>16.95</v>
      </c>
      <c r="J94" s="27">
        <v>69.959999999999994</v>
      </c>
      <c r="K94" s="28" t="s">
        <v>111</v>
      </c>
      <c r="L94" s="27"/>
    </row>
    <row r="95" spans="1:12" ht="14.4">
      <c r="A95" s="22"/>
      <c r="B95" s="23"/>
      <c r="C95" s="24"/>
      <c r="D95" s="29" t="s">
        <v>36</v>
      </c>
      <c r="E95" s="26" t="s">
        <v>54</v>
      </c>
      <c r="F95" s="27" t="s">
        <v>55</v>
      </c>
      <c r="G95" s="27">
        <v>2.64</v>
      </c>
      <c r="H95" s="27">
        <v>0.44</v>
      </c>
      <c r="I95" s="27">
        <v>16.399999999999999</v>
      </c>
      <c r="J95" s="27">
        <v>80.12</v>
      </c>
      <c r="K95" s="28" t="s">
        <v>64</v>
      </c>
      <c r="L95" s="27"/>
    </row>
    <row r="96" spans="1:12" ht="14.4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ht="14.4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28.512999999999998</v>
      </c>
      <c r="H99" s="35">
        <f>SUM(H90:H98)</f>
        <v>39.757999999999996</v>
      </c>
      <c r="I99" s="35">
        <f>SUM(I90:I98)</f>
        <v>95.287999999999982</v>
      </c>
      <c r="J99" s="35">
        <f>SUM(J90:J98)</f>
        <v>845.58100000000002</v>
      </c>
      <c r="K99" s="36"/>
      <c r="L99" s="35"/>
    </row>
    <row r="100" spans="1:12" ht="15.75" customHeight="1" thickBot="1">
      <c r="A100" s="40">
        <f>A82</f>
        <v>1</v>
      </c>
      <c r="B100" s="41">
        <f>B82</f>
        <v>5</v>
      </c>
      <c r="C100" s="64" t="s">
        <v>37</v>
      </c>
      <c r="D100" s="65"/>
      <c r="E100" s="42"/>
      <c r="F100" s="43">
        <f>F89+F99</f>
        <v>0</v>
      </c>
      <c r="G100" s="43">
        <f>G89+G99</f>
        <v>49.216000000000001</v>
      </c>
      <c r="H100" s="43">
        <f>H89+H99</f>
        <v>67.975999999999999</v>
      </c>
      <c r="I100" s="43">
        <f>I89+I99</f>
        <v>173.40799999999999</v>
      </c>
      <c r="J100" s="43">
        <f>J89+J99</f>
        <v>1396.6410000000001</v>
      </c>
      <c r="K100" s="43"/>
      <c r="L100" s="43"/>
    </row>
    <row r="101" spans="1:12" ht="12.75" customHeight="1" thickBot="1">
      <c r="A101" s="15">
        <v>1</v>
      </c>
      <c r="B101" s="16">
        <v>6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hidden="1" thickBot="1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hidden="1" thickBot="1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hidden="1" thickBot="1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hidden="1" thickBot="1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hidden="1" thickBot="1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hidden="1" thickBo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hidden="1" thickBot="1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hidden="1" thickBot="1">
      <c r="A109" s="37">
        <f>A101</f>
        <v>1</v>
      </c>
      <c r="B109" s="38">
        <f>B101</f>
        <v>6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hidden="1" thickBot="1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hidden="1" thickBot="1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hidden="1" thickBot="1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hidden="1" thickBot="1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hidden="1" thickBot="1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hidden="1" thickBot="1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hidden="1" thickBo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hidden="1" thickBo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hidden="1" thickBot="1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.75" hidden="1" customHeight="1" thickBot="1">
      <c r="A119" s="40">
        <f>A101</f>
        <v>1</v>
      </c>
      <c r="B119" s="41">
        <f>B101</f>
        <v>6</v>
      </c>
      <c r="C119" s="64" t="s">
        <v>37</v>
      </c>
      <c r="D119" s="65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>
      <c r="A120" s="44">
        <v>2</v>
      </c>
      <c r="B120" s="23">
        <v>1</v>
      </c>
      <c r="C120" s="17" t="s">
        <v>23</v>
      </c>
      <c r="D120" s="18" t="s">
        <v>24</v>
      </c>
      <c r="E120" s="19" t="s">
        <v>39</v>
      </c>
      <c r="F120" s="20">
        <v>130</v>
      </c>
      <c r="G120" s="20">
        <v>12.268000000000001</v>
      </c>
      <c r="H120" s="20">
        <v>12.89</v>
      </c>
      <c r="I120" s="20">
        <v>3.0739999999999998</v>
      </c>
      <c r="J120" s="20">
        <v>177.3</v>
      </c>
      <c r="K120" s="21" t="s">
        <v>56</v>
      </c>
      <c r="L120" s="20"/>
    </row>
    <row r="121" spans="1:12" ht="14.4">
      <c r="A121" s="44"/>
      <c r="B121" s="23"/>
      <c r="C121" s="24"/>
      <c r="D121" s="60" t="s">
        <v>30</v>
      </c>
      <c r="E121" s="26" t="s">
        <v>40</v>
      </c>
      <c r="F121" s="27">
        <v>20</v>
      </c>
      <c r="G121" s="27">
        <v>0.32</v>
      </c>
      <c r="H121" s="27">
        <v>1.26</v>
      </c>
      <c r="I121" s="27">
        <v>1.48</v>
      </c>
      <c r="J121" s="27">
        <v>18.16</v>
      </c>
      <c r="K121" s="28" t="s">
        <v>57</v>
      </c>
      <c r="L121" s="27"/>
    </row>
    <row r="122" spans="1:12" ht="14.4">
      <c r="A122" s="44"/>
      <c r="B122" s="23"/>
      <c r="C122" s="24"/>
      <c r="D122" s="54"/>
      <c r="E122" s="26" t="s">
        <v>41</v>
      </c>
      <c r="F122" s="27" t="s">
        <v>42</v>
      </c>
      <c r="G122" s="27">
        <v>4.9800000000000004</v>
      </c>
      <c r="H122" s="27">
        <v>5.01</v>
      </c>
      <c r="I122" s="27">
        <v>10.28</v>
      </c>
      <c r="J122" s="27">
        <v>106.08</v>
      </c>
      <c r="K122" s="50" t="s">
        <v>58</v>
      </c>
      <c r="L122" s="27"/>
    </row>
    <row r="123" spans="1:12" ht="14.4">
      <c r="A123" s="44"/>
      <c r="B123" s="23"/>
      <c r="C123" s="24"/>
      <c r="D123" s="60" t="s">
        <v>25</v>
      </c>
      <c r="E123" s="26" t="s">
        <v>43</v>
      </c>
      <c r="F123" s="27" t="s">
        <v>44</v>
      </c>
      <c r="G123" s="27">
        <v>0.19700000000000001</v>
      </c>
      <c r="H123" s="27">
        <v>4.1000000000000002E-2</v>
      </c>
      <c r="I123" s="27">
        <v>10.220000000000001</v>
      </c>
      <c r="J123" s="27">
        <v>42.02</v>
      </c>
      <c r="K123" s="50" t="s">
        <v>59</v>
      </c>
      <c r="L123" s="27"/>
    </row>
    <row r="124" spans="1:12" ht="14.4">
      <c r="A124" s="44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4.4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>
      <c r="A127" s="45"/>
      <c r="B127" s="31"/>
      <c r="C127" s="32"/>
      <c r="D127" s="33" t="s">
        <v>28</v>
      </c>
      <c r="E127" s="34"/>
      <c r="F127" s="35">
        <v>0</v>
      </c>
      <c r="G127" s="35">
        <f>SUM(G120:G126)</f>
        <v>17.765000000000001</v>
      </c>
      <c r="H127" s="35">
        <f>SUM(H120:H126)</f>
        <v>19.201000000000001</v>
      </c>
      <c r="I127" s="35">
        <f>SUM(I120:I126)</f>
        <v>25.054000000000002</v>
      </c>
      <c r="J127" s="35">
        <f>SUM(J120:J126)</f>
        <v>343.56</v>
      </c>
      <c r="K127" s="36"/>
      <c r="L127" s="35"/>
    </row>
    <row r="128" spans="1:12" ht="14.4">
      <c r="A128" s="38">
        <f>A120</f>
        <v>2</v>
      </c>
      <c r="B128" s="38">
        <f>B120</f>
        <v>1</v>
      </c>
      <c r="C128" s="39" t="s">
        <v>29</v>
      </c>
      <c r="D128" s="29" t="s">
        <v>30</v>
      </c>
      <c r="E128" s="26" t="s">
        <v>152</v>
      </c>
      <c r="F128" s="27" t="s">
        <v>164</v>
      </c>
      <c r="G128" s="27">
        <v>0.82</v>
      </c>
      <c r="H128" s="27">
        <v>2.69</v>
      </c>
      <c r="I128" s="27">
        <v>5.3</v>
      </c>
      <c r="J128" s="27">
        <v>48.53</v>
      </c>
      <c r="K128" s="28" t="s">
        <v>60</v>
      </c>
      <c r="L128" s="27"/>
    </row>
    <row r="129" spans="1:12" ht="14.4">
      <c r="A129" s="44"/>
      <c r="B129" s="23"/>
      <c r="C129" s="24"/>
      <c r="D129" s="29" t="s">
        <v>31</v>
      </c>
      <c r="E129" s="26" t="s">
        <v>46</v>
      </c>
      <c r="F129" s="27" t="s">
        <v>47</v>
      </c>
      <c r="G129" s="27">
        <v>108.21</v>
      </c>
      <c r="H129" s="27">
        <v>2.7530000000000001</v>
      </c>
      <c r="I129" s="27">
        <v>2.3580000000000001</v>
      </c>
      <c r="J129" s="27">
        <v>18.989999999999998</v>
      </c>
      <c r="K129" s="28" t="s">
        <v>61</v>
      </c>
      <c r="L129" s="27"/>
    </row>
    <row r="130" spans="1:12" ht="14.4">
      <c r="A130" s="44"/>
      <c r="B130" s="23"/>
      <c r="C130" s="24"/>
      <c r="D130" s="29" t="s">
        <v>32</v>
      </c>
      <c r="E130" s="26" t="s">
        <v>48</v>
      </c>
      <c r="F130" s="27" t="s">
        <v>49</v>
      </c>
      <c r="G130" s="27">
        <v>7.6</v>
      </c>
      <c r="H130" s="27">
        <v>12.2</v>
      </c>
      <c r="I130" s="27">
        <v>3.7</v>
      </c>
      <c r="J130" s="27">
        <v>155.30000000000001</v>
      </c>
      <c r="K130" s="28" t="s">
        <v>62</v>
      </c>
      <c r="L130" s="27"/>
    </row>
    <row r="131" spans="1:12" ht="14.4">
      <c r="A131" s="44"/>
      <c r="B131" s="23"/>
      <c r="C131" s="24"/>
      <c r="D131" s="29" t="s">
        <v>33</v>
      </c>
      <c r="E131" s="26" t="s">
        <v>50</v>
      </c>
      <c r="F131" s="27" t="s">
        <v>51</v>
      </c>
      <c r="G131" s="27">
        <v>3.6059999999999999</v>
      </c>
      <c r="H131" s="27">
        <v>3.8359999999999999</v>
      </c>
      <c r="I131" s="27">
        <v>36.409999999999997</v>
      </c>
      <c r="J131" s="27">
        <v>194.56</v>
      </c>
      <c r="K131" s="28" t="s">
        <v>63</v>
      </c>
      <c r="L131" s="27"/>
    </row>
    <row r="132" spans="1:12" ht="14.4">
      <c r="A132" s="44"/>
      <c r="B132" s="23"/>
      <c r="C132" s="24"/>
      <c r="D132" s="29" t="s">
        <v>34</v>
      </c>
      <c r="E132" s="26" t="s">
        <v>52</v>
      </c>
      <c r="F132" s="27" t="s">
        <v>53</v>
      </c>
      <c r="G132" s="27">
        <v>0.2</v>
      </c>
      <c r="H132" s="27">
        <v>0.4</v>
      </c>
      <c r="I132" s="27">
        <v>24</v>
      </c>
      <c r="J132" s="27">
        <v>96</v>
      </c>
      <c r="K132" s="28" t="s">
        <v>65</v>
      </c>
      <c r="L132" s="27"/>
    </row>
    <row r="133" spans="1:12" ht="14.4">
      <c r="A133" s="44"/>
      <c r="B133" s="23"/>
      <c r="C133" s="24"/>
      <c r="D133" s="29" t="s">
        <v>36</v>
      </c>
      <c r="E133" s="26" t="s">
        <v>54</v>
      </c>
      <c r="F133" s="27" t="s">
        <v>55</v>
      </c>
      <c r="G133" s="27">
        <v>2.64</v>
      </c>
      <c r="H133" s="27">
        <v>0.44</v>
      </c>
      <c r="I133" s="27">
        <v>16.399999999999999</v>
      </c>
      <c r="J133" s="27">
        <v>80.12</v>
      </c>
      <c r="K133" s="28" t="s">
        <v>64</v>
      </c>
      <c r="L133" s="27"/>
    </row>
    <row r="134" spans="1:12" ht="14.4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4.4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>
      <c r="A137" s="45"/>
      <c r="B137" s="31"/>
      <c r="C137" s="32"/>
      <c r="D137" s="33" t="s">
        <v>28</v>
      </c>
      <c r="E137" s="34"/>
      <c r="F137" s="35">
        <f>SUM(F128:F134)</f>
        <v>0</v>
      </c>
      <c r="G137" s="35">
        <f>SUM(G128:G136)</f>
        <v>123.07599999999998</v>
      </c>
      <c r="H137" s="35">
        <f>SUM(H128:H136)</f>
        <v>22.318999999999999</v>
      </c>
      <c r="I137" s="35">
        <f>SUM(I128:I136)</f>
        <v>88.168000000000006</v>
      </c>
      <c r="J137" s="35">
        <f>SUM(J128:J136)</f>
        <v>593.5</v>
      </c>
      <c r="K137" s="36"/>
      <c r="L137" s="35"/>
    </row>
    <row r="138" spans="1:12" ht="13.8" thickBot="1">
      <c r="A138" s="46">
        <f>A120</f>
        <v>2</v>
      </c>
      <c r="B138" s="46">
        <f>B120</f>
        <v>1</v>
      </c>
      <c r="C138" s="64" t="s">
        <v>37</v>
      </c>
      <c r="D138" s="65"/>
      <c r="E138" s="42"/>
      <c r="F138" s="43">
        <f>F127+F137</f>
        <v>0</v>
      </c>
      <c r="G138" s="43">
        <f>G127+G137</f>
        <v>140.84099999999998</v>
      </c>
      <c r="H138" s="43">
        <f>H127+H137</f>
        <v>41.519999999999996</v>
      </c>
      <c r="I138" s="43">
        <f>I127+I137</f>
        <v>113.22200000000001</v>
      </c>
      <c r="J138" s="43">
        <f>J127+J137</f>
        <v>937.06</v>
      </c>
      <c r="K138" s="43"/>
      <c r="L138" s="43"/>
    </row>
    <row r="139" spans="1:12" ht="18" customHeight="1">
      <c r="A139" s="15">
        <v>2</v>
      </c>
      <c r="B139" s="16">
        <v>2</v>
      </c>
      <c r="C139" s="51" t="s">
        <v>23</v>
      </c>
      <c r="D139" s="29" t="s">
        <v>24</v>
      </c>
      <c r="E139" s="52" t="s">
        <v>66</v>
      </c>
      <c r="F139" s="52" t="s">
        <v>67</v>
      </c>
      <c r="G139" s="52">
        <v>4.8410000000000002</v>
      </c>
      <c r="H139" s="52">
        <v>6.1929999999999996</v>
      </c>
      <c r="I139" s="52">
        <v>26.44</v>
      </c>
      <c r="J139" s="52">
        <v>180.87</v>
      </c>
      <c r="K139" s="53" t="s">
        <v>95</v>
      </c>
      <c r="L139" s="52"/>
    </row>
    <row r="140" spans="1:12" ht="14.4">
      <c r="A140" s="22"/>
      <c r="B140" s="23"/>
      <c r="C140" s="24"/>
      <c r="D140" s="29" t="s">
        <v>25</v>
      </c>
      <c r="E140" s="26" t="s">
        <v>68</v>
      </c>
      <c r="F140" s="27" t="s">
        <v>53</v>
      </c>
      <c r="G140" s="27">
        <v>1.92</v>
      </c>
      <c r="H140" s="27">
        <v>1.43</v>
      </c>
      <c r="I140" s="27">
        <v>17.399999999999999</v>
      </c>
      <c r="J140" s="27">
        <v>90.16</v>
      </c>
      <c r="K140" s="28" t="s">
        <v>96</v>
      </c>
      <c r="L140" s="27"/>
    </row>
    <row r="141" spans="1:12" ht="14.4">
      <c r="A141" s="22"/>
      <c r="B141" s="23"/>
      <c r="C141" s="24"/>
      <c r="D141" s="29" t="s">
        <v>27</v>
      </c>
      <c r="E141" s="26" t="s">
        <v>151</v>
      </c>
      <c r="F141" s="27" t="s">
        <v>49</v>
      </c>
      <c r="G141" s="27">
        <v>0.4</v>
      </c>
      <c r="H141" s="27">
        <v>0.4</v>
      </c>
      <c r="I141" s="27">
        <v>9.8000000000000007</v>
      </c>
      <c r="J141" s="27">
        <v>47</v>
      </c>
      <c r="K141" s="28" t="s">
        <v>57</v>
      </c>
      <c r="L141" s="27"/>
    </row>
    <row r="142" spans="1:12" ht="15.75" customHeight="1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ht="14.4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7.1610000000000005</v>
      </c>
      <c r="H146" s="35">
        <f>SUM(H139:H145)</f>
        <v>8.0229999999999997</v>
      </c>
      <c r="I146" s="35">
        <f>SUM(I139:I145)</f>
        <v>53.64</v>
      </c>
      <c r="J146" s="35">
        <f>SUM(J139:J145)</f>
        <v>318.02999999999997</v>
      </c>
      <c r="K146" s="36"/>
      <c r="L146" s="35"/>
    </row>
    <row r="147" spans="1:12" ht="14.4">
      <c r="A147" s="37">
        <f>A139</f>
        <v>2</v>
      </c>
      <c r="B147" s="38">
        <f>B139</f>
        <v>2</v>
      </c>
      <c r="C147" s="39" t="s">
        <v>29</v>
      </c>
      <c r="D147" s="29" t="s">
        <v>30</v>
      </c>
      <c r="E147" s="26" t="s">
        <v>69</v>
      </c>
      <c r="F147" s="27" t="s">
        <v>45</v>
      </c>
      <c r="G147" s="27">
        <v>0.48</v>
      </c>
      <c r="H147" s="27">
        <v>0.06</v>
      </c>
      <c r="I147" s="27">
        <v>1.5</v>
      </c>
      <c r="J147" s="27">
        <v>8.4</v>
      </c>
      <c r="K147" s="28" t="s">
        <v>57</v>
      </c>
      <c r="L147" s="27"/>
    </row>
    <row r="148" spans="1:12" ht="14.4">
      <c r="A148" s="22"/>
      <c r="B148" s="23"/>
      <c r="C148" s="24"/>
      <c r="D148" s="29" t="s">
        <v>31</v>
      </c>
      <c r="E148" s="26" t="s">
        <v>70</v>
      </c>
      <c r="F148" s="27" t="s">
        <v>71</v>
      </c>
      <c r="G148" s="27">
        <v>1.9430000000000001</v>
      </c>
      <c r="H148" s="27">
        <v>4.6840000000000002</v>
      </c>
      <c r="I148" s="27">
        <v>12.18</v>
      </c>
      <c r="J148" s="27">
        <v>98.661000000000001</v>
      </c>
      <c r="K148" s="28" t="s">
        <v>76</v>
      </c>
      <c r="L148" s="27"/>
    </row>
    <row r="149" spans="1:12" ht="14.4">
      <c r="A149" s="22"/>
      <c r="B149" s="23"/>
      <c r="C149" s="24"/>
      <c r="D149" s="29" t="s">
        <v>32</v>
      </c>
      <c r="E149" s="26" t="s">
        <v>72</v>
      </c>
      <c r="F149" s="27" t="s">
        <v>73</v>
      </c>
      <c r="G149" s="27">
        <v>12.08</v>
      </c>
      <c r="H149" s="27">
        <v>18.5</v>
      </c>
      <c r="I149" s="27">
        <v>1.98</v>
      </c>
      <c r="J149" s="27">
        <v>218.25</v>
      </c>
      <c r="K149" s="28" t="s">
        <v>77</v>
      </c>
      <c r="L149" s="27"/>
    </row>
    <row r="150" spans="1:12" ht="14.4">
      <c r="A150" s="22"/>
      <c r="B150" s="23"/>
      <c r="C150" s="24"/>
      <c r="D150" s="29" t="s">
        <v>33</v>
      </c>
      <c r="E150" s="26" t="s">
        <v>74</v>
      </c>
      <c r="F150" s="27" t="s">
        <v>51</v>
      </c>
      <c r="G150" s="27">
        <v>8.1999999999999993</v>
      </c>
      <c r="H150" s="27">
        <v>4.5999999999999996</v>
      </c>
      <c r="I150" s="27">
        <v>35.9</v>
      </c>
      <c r="J150" s="27">
        <v>217.4</v>
      </c>
      <c r="K150" s="28" t="s">
        <v>78</v>
      </c>
      <c r="L150" s="27"/>
    </row>
    <row r="151" spans="1:12" ht="14.4">
      <c r="A151" s="22"/>
      <c r="B151" s="23"/>
      <c r="C151" s="24"/>
      <c r="D151" s="29" t="s">
        <v>34</v>
      </c>
      <c r="E151" s="26" t="s">
        <v>75</v>
      </c>
      <c r="F151" s="27" t="s">
        <v>53</v>
      </c>
      <c r="G151" s="27">
        <v>2.4E-2</v>
      </c>
      <c r="H151" s="27">
        <v>2.4E-2</v>
      </c>
      <c r="I151" s="27">
        <v>14.8</v>
      </c>
      <c r="J151" s="27">
        <v>59.3</v>
      </c>
      <c r="K151" s="28" t="s">
        <v>79</v>
      </c>
      <c r="L151" s="27"/>
    </row>
    <row r="152" spans="1:12" ht="14.4">
      <c r="A152" s="22"/>
      <c r="B152" s="23"/>
      <c r="C152" s="24"/>
      <c r="D152" s="29" t="s">
        <v>36</v>
      </c>
      <c r="E152" s="26" t="s">
        <v>54</v>
      </c>
      <c r="F152" s="27" t="s">
        <v>55</v>
      </c>
      <c r="G152" s="27">
        <v>2.64</v>
      </c>
      <c r="H152" s="27">
        <v>0.44</v>
      </c>
      <c r="I152" s="27">
        <v>16.399999999999999</v>
      </c>
      <c r="J152" s="27">
        <v>80.12</v>
      </c>
      <c r="K152" s="28" t="s">
        <v>64</v>
      </c>
      <c r="L152" s="27"/>
    </row>
    <row r="153" spans="1:12" ht="14.4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4.4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25.367000000000001</v>
      </c>
      <c r="H156" s="35">
        <f>SUM(H147:H155)</f>
        <v>28.308000000000003</v>
      </c>
      <c r="I156" s="35">
        <f>SUM(I147:I155)</f>
        <v>82.759999999999991</v>
      </c>
      <c r="J156" s="35">
        <f>SUM(J147:J155)</f>
        <v>682.13099999999997</v>
      </c>
      <c r="K156" s="36"/>
      <c r="L156" s="35"/>
    </row>
    <row r="157" spans="1:12">
      <c r="A157" s="40">
        <f>A139</f>
        <v>2</v>
      </c>
      <c r="B157" s="41">
        <f>B139</f>
        <v>2</v>
      </c>
      <c r="C157" s="64" t="s">
        <v>37</v>
      </c>
      <c r="D157" s="65"/>
      <c r="E157" s="42"/>
      <c r="F157" s="43">
        <f>F146+F156</f>
        <v>0</v>
      </c>
      <c r="G157" s="43">
        <f>G146+G156</f>
        <v>32.527999999999999</v>
      </c>
      <c r="H157" s="43">
        <f>H146+H156</f>
        <v>36.331000000000003</v>
      </c>
      <c r="I157" s="43">
        <f>I146+I156</f>
        <v>136.39999999999998</v>
      </c>
      <c r="J157" s="43">
        <f>J146+J156</f>
        <v>1000.1609999999999</v>
      </c>
      <c r="K157" s="43"/>
      <c r="L157" s="43"/>
    </row>
    <row r="158" spans="1:12" ht="14.4">
      <c r="A158" s="15">
        <v>2</v>
      </c>
      <c r="B158" s="16">
        <v>3</v>
      </c>
      <c r="C158" s="17" t="s">
        <v>23</v>
      </c>
      <c r="D158" s="18" t="s">
        <v>24</v>
      </c>
      <c r="E158" s="19" t="s">
        <v>80</v>
      </c>
      <c r="F158" s="20" t="s">
        <v>81</v>
      </c>
      <c r="G158" s="20">
        <v>16.600000000000001</v>
      </c>
      <c r="H158" s="20">
        <v>9.9700000000000006</v>
      </c>
      <c r="I158" s="20">
        <v>27.47</v>
      </c>
      <c r="J158" s="20">
        <v>265.87</v>
      </c>
      <c r="K158" s="21" t="s">
        <v>88</v>
      </c>
      <c r="L158" s="20"/>
    </row>
    <row r="159" spans="1:12" ht="14.4">
      <c r="A159" s="22"/>
      <c r="B159" s="23"/>
      <c r="C159" s="24"/>
      <c r="D159" s="29" t="s">
        <v>25</v>
      </c>
      <c r="E159" s="26" t="s">
        <v>82</v>
      </c>
      <c r="F159" s="27" t="s">
        <v>53</v>
      </c>
      <c r="G159" s="27">
        <v>0.14000000000000001</v>
      </c>
      <c r="H159" s="27">
        <v>3.4000000000000002E-2</v>
      </c>
      <c r="I159" s="27">
        <v>10.029999999999999</v>
      </c>
      <c r="J159" s="27">
        <v>40.97</v>
      </c>
      <c r="K159" s="28" t="s">
        <v>89</v>
      </c>
      <c r="L159" s="27"/>
    </row>
    <row r="160" spans="1:12" ht="14.4">
      <c r="A160" s="22"/>
      <c r="B160" s="23"/>
      <c r="C160" s="24"/>
      <c r="D160" s="29"/>
      <c r="E160" s="26" t="s">
        <v>161</v>
      </c>
      <c r="F160" s="27" t="s">
        <v>45</v>
      </c>
      <c r="G160" s="27">
        <v>2.6</v>
      </c>
      <c r="H160" s="27">
        <v>9.1999999999999993</v>
      </c>
      <c r="I160" s="27">
        <v>21.9</v>
      </c>
      <c r="J160" s="27">
        <v>180.3</v>
      </c>
      <c r="K160" s="28" t="s">
        <v>120</v>
      </c>
      <c r="L160" s="27"/>
    </row>
    <row r="161" spans="1:12" ht="14.4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ht="14.4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4.4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19.340000000000003</v>
      </c>
      <c r="H165" s="35">
        <f>SUM(H158:H164)</f>
        <v>19.204000000000001</v>
      </c>
      <c r="I165" s="35">
        <f>SUM(I158:I164)</f>
        <v>59.4</v>
      </c>
      <c r="J165" s="35">
        <f>SUM(J158:J164)</f>
        <v>487.14000000000004</v>
      </c>
      <c r="K165" s="36"/>
      <c r="L165" s="35"/>
    </row>
    <row r="166" spans="1:12" ht="14.4">
      <c r="A166" s="37">
        <f>A158</f>
        <v>2</v>
      </c>
      <c r="B166" s="38">
        <f>B158</f>
        <v>3</v>
      </c>
      <c r="C166" s="39" t="s">
        <v>29</v>
      </c>
      <c r="D166" s="29" t="s">
        <v>30</v>
      </c>
      <c r="E166" s="26" t="s">
        <v>83</v>
      </c>
      <c r="F166" s="27" t="s">
        <v>45</v>
      </c>
      <c r="G166" s="27">
        <v>0.76</v>
      </c>
      <c r="H166" s="27">
        <v>0.88400000000000001</v>
      </c>
      <c r="I166" s="27">
        <v>6.4580000000000002</v>
      </c>
      <c r="J166" s="27">
        <v>36.54</v>
      </c>
      <c r="K166" s="28" t="s">
        <v>90</v>
      </c>
      <c r="L166" s="27"/>
    </row>
    <row r="167" spans="1:12" ht="14.4">
      <c r="A167" s="22"/>
      <c r="B167" s="23"/>
      <c r="C167" s="24"/>
      <c r="D167" s="29" t="s">
        <v>31</v>
      </c>
      <c r="E167" s="26" t="s">
        <v>84</v>
      </c>
      <c r="F167" s="27" t="s">
        <v>71</v>
      </c>
      <c r="G167" s="27">
        <v>4</v>
      </c>
      <c r="H167" s="27">
        <v>5.7</v>
      </c>
      <c r="I167" s="27">
        <v>16.399999999999999</v>
      </c>
      <c r="J167" s="27">
        <v>133.30000000000001</v>
      </c>
      <c r="K167" s="28" t="s">
        <v>91</v>
      </c>
      <c r="L167" s="27"/>
    </row>
    <row r="168" spans="1:12" ht="14.4">
      <c r="A168" s="22"/>
      <c r="B168" s="23"/>
      <c r="C168" s="24"/>
      <c r="D168" s="29" t="s">
        <v>32</v>
      </c>
      <c r="E168" s="26" t="s">
        <v>85</v>
      </c>
      <c r="F168" s="27" t="s">
        <v>73</v>
      </c>
      <c r="G168" s="27">
        <v>13.3</v>
      </c>
      <c r="H168" s="27">
        <v>9.9710000000000001</v>
      </c>
      <c r="I168" s="27">
        <v>1.4359999999999999</v>
      </c>
      <c r="J168" s="27">
        <v>148.69999999999999</v>
      </c>
      <c r="K168" s="28" t="s">
        <v>92</v>
      </c>
      <c r="L168" s="27"/>
    </row>
    <row r="169" spans="1:12" ht="14.4">
      <c r="A169" s="22"/>
      <c r="B169" s="23"/>
      <c r="C169" s="24"/>
      <c r="D169" s="29" t="s">
        <v>33</v>
      </c>
      <c r="E169" s="26" t="s">
        <v>86</v>
      </c>
      <c r="F169" s="27" t="s">
        <v>51</v>
      </c>
      <c r="G169" s="27">
        <v>5.3</v>
      </c>
      <c r="H169" s="27">
        <v>3.8</v>
      </c>
      <c r="I169" s="27">
        <v>32.799999999999997</v>
      </c>
      <c r="J169" s="27">
        <v>186.7</v>
      </c>
      <c r="K169" s="28" t="s">
        <v>93</v>
      </c>
      <c r="L169" s="27"/>
    </row>
    <row r="170" spans="1:12" ht="14.4">
      <c r="A170" s="22"/>
      <c r="B170" s="23"/>
      <c r="C170" s="24"/>
      <c r="D170" s="29" t="s">
        <v>34</v>
      </c>
      <c r="E170" s="26" t="s">
        <v>87</v>
      </c>
      <c r="F170" s="27" t="s">
        <v>53</v>
      </c>
      <c r="G170" s="27">
        <v>0.28499999999999998</v>
      </c>
      <c r="H170" s="27">
        <v>0</v>
      </c>
      <c r="I170" s="27">
        <v>23.03</v>
      </c>
      <c r="J170" s="27">
        <v>93.24</v>
      </c>
      <c r="K170" s="28" t="s">
        <v>94</v>
      </c>
      <c r="L170" s="27"/>
    </row>
    <row r="171" spans="1:12" ht="14.4">
      <c r="A171" s="22"/>
      <c r="B171" s="23"/>
      <c r="C171" s="24"/>
      <c r="D171" s="29" t="s">
        <v>36</v>
      </c>
      <c r="E171" s="26" t="s">
        <v>54</v>
      </c>
      <c r="F171" s="27" t="s">
        <v>55</v>
      </c>
      <c r="G171" s="27">
        <v>2.64</v>
      </c>
      <c r="H171" s="27">
        <v>0.44</v>
      </c>
      <c r="I171" s="27">
        <v>16.399999999999999</v>
      </c>
      <c r="J171" s="27">
        <v>80.12</v>
      </c>
      <c r="K171" s="28" t="s">
        <v>64</v>
      </c>
      <c r="L171" s="27"/>
    </row>
    <row r="172" spans="1:12" ht="14.4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4.4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26.285000000000004</v>
      </c>
      <c r="H175" s="35">
        <f>SUM(H166:H174)</f>
        <v>20.795000000000002</v>
      </c>
      <c r="I175" s="35">
        <f>SUM(I166:I174)</f>
        <v>96.524000000000001</v>
      </c>
      <c r="J175" s="35">
        <f>SUM(J166:J174)</f>
        <v>678.59999999999991</v>
      </c>
      <c r="K175" s="36"/>
      <c r="L175" s="35"/>
    </row>
    <row r="176" spans="1:12">
      <c r="A176" s="40">
        <f>A158</f>
        <v>2</v>
      </c>
      <c r="B176" s="41">
        <f>B158</f>
        <v>3</v>
      </c>
      <c r="C176" s="64" t="s">
        <v>37</v>
      </c>
      <c r="D176" s="65"/>
      <c r="E176" s="42"/>
      <c r="F176" s="43">
        <f>F165+F175</f>
        <v>0</v>
      </c>
      <c r="G176" s="43">
        <f>G165+G175</f>
        <v>45.625000000000007</v>
      </c>
      <c r="H176" s="43">
        <f>H165+H175</f>
        <v>39.999000000000002</v>
      </c>
      <c r="I176" s="43">
        <f>I165+I175</f>
        <v>155.92400000000001</v>
      </c>
      <c r="J176" s="43">
        <f>J165+J175</f>
        <v>1165.74</v>
      </c>
      <c r="K176" s="43"/>
      <c r="L176" s="43"/>
    </row>
    <row r="177" spans="1:12" ht="14.4">
      <c r="A177" s="15">
        <v>2</v>
      </c>
      <c r="B177" s="16">
        <v>4</v>
      </c>
      <c r="C177" s="17" t="s">
        <v>23</v>
      </c>
      <c r="D177" s="18" t="s">
        <v>24</v>
      </c>
      <c r="E177" s="19" t="s">
        <v>97</v>
      </c>
      <c r="F177" s="20" t="s">
        <v>67</v>
      </c>
      <c r="G177" s="20">
        <v>5.7709999999999999</v>
      </c>
      <c r="H177" s="20">
        <v>6.181</v>
      </c>
      <c r="I177" s="20">
        <v>27.57</v>
      </c>
      <c r="J177" s="20">
        <v>189</v>
      </c>
      <c r="K177" s="21" t="s">
        <v>106</v>
      </c>
      <c r="L177" s="20"/>
    </row>
    <row r="178" spans="1:12" ht="14.4">
      <c r="A178" s="22"/>
      <c r="B178" s="23"/>
      <c r="C178" s="24"/>
      <c r="D178" s="54"/>
      <c r="E178" s="26" t="s">
        <v>41</v>
      </c>
      <c r="F178" s="27" t="s">
        <v>42</v>
      </c>
      <c r="G178" s="27">
        <v>4.9800000000000004</v>
      </c>
      <c r="H178" s="27">
        <v>5.01</v>
      </c>
      <c r="I178" s="27">
        <v>10.28</v>
      </c>
      <c r="J178" s="27">
        <v>106.08</v>
      </c>
      <c r="K178" s="50" t="s">
        <v>58</v>
      </c>
      <c r="L178" s="27"/>
    </row>
    <row r="179" spans="1:12" ht="14.4">
      <c r="A179" s="22"/>
      <c r="B179" s="23"/>
      <c r="C179" s="24"/>
      <c r="D179" s="29" t="s">
        <v>25</v>
      </c>
      <c r="E179" s="26" t="s">
        <v>98</v>
      </c>
      <c r="F179" s="27" t="s">
        <v>53</v>
      </c>
      <c r="G179" s="27">
        <v>3.27</v>
      </c>
      <c r="H179" s="27">
        <v>2.5299999999999998</v>
      </c>
      <c r="I179" s="27">
        <v>19.600000000000001</v>
      </c>
      <c r="J179" s="27">
        <v>114.26</v>
      </c>
      <c r="K179" s="28" t="s">
        <v>107</v>
      </c>
      <c r="L179" s="27"/>
    </row>
    <row r="180" spans="1:12" ht="14.4">
      <c r="A180" s="22"/>
      <c r="B180" s="23"/>
      <c r="C180" s="24"/>
      <c r="D180" s="29" t="s">
        <v>27</v>
      </c>
      <c r="E180" s="26" t="s">
        <v>151</v>
      </c>
      <c r="F180" s="27" t="s">
        <v>49</v>
      </c>
      <c r="G180" s="27">
        <v>0.4</v>
      </c>
      <c r="H180" s="27">
        <v>0.4</v>
      </c>
      <c r="I180" s="27">
        <v>9.8000000000000007</v>
      </c>
      <c r="J180" s="27">
        <v>47</v>
      </c>
      <c r="K180" s="28" t="s">
        <v>57</v>
      </c>
      <c r="L180" s="27"/>
    </row>
    <row r="181" spans="1:12" ht="14.4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ht="14.4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14.421000000000001</v>
      </c>
      <c r="H184" s="35">
        <f>SUM(H177:H183)</f>
        <v>14.120999999999999</v>
      </c>
      <c r="I184" s="35">
        <f>SUM(I177:I183)</f>
        <v>67.25</v>
      </c>
      <c r="J184" s="35">
        <f>SUM(J177:J183)</f>
        <v>456.34</v>
      </c>
      <c r="K184" s="36"/>
      <c r="L184" s="35"/>
    </row>
    <row r="185" spans="1:12" ht="14.4">
      <c r="A185" s="37">
        <f>A177</f>
        <v>2</v>
      </c>
      <c r="B185" s="38">
        <f>B177</f>
        <v>4</v>
      </c>
      <c r="C185" s="39" t="s">
        <v>29</v>
      </c>
      <c r="D185" s="29" t="s">
        <v>30</v>
      </c>
      <c r="E185" s="26" t="s">
        <v>99</v>
      </c>
      <c r="F185" s="27" t="s">
        <v>45</v>
      </c>
      <c r="G185" s="27">
        <v>6.6000000000000003E-2</v>
      </c>
      <c r="H185" s="27">
        <v>0.12</v>
      </c>
      <c r="I185" s="27">
        <v>2.2799999999999998</v>
      </c>
      <c r="J185" s="27">
        <v>14.4</v>
      </c>
      <c r="K185" s="28" t="s">
        <v>57</v>
      </c>
      <c r="L185" s="27"/>
    </row>
    <row r="186" spans="1:12" ht="14.4">
      <c r="A186" s="22"/>
      <c r="B186" s="23"/>
      <c r="C186" s="24"/>
      <c r="D186" s="29" t="s">
        <v>31</v>
      </c>
      <c r="E186" s="26" t="s">
        <v>100</v>
      </c>
      <c r="F186" s="27" t="s">
        <v>101</v>
      </c>
      <c r="G186" s="27">
        <v>2.036</v>
      </c>
      <c r="H186" s="27">
        <v>3.476</v>
      </c>
      <c r="I186" s="27">
        <v>10.92</v>
      </c>
      <c r="J186" s="27">
        <v>83.096000000000004</v>
      </c>
      <c r="K186" s="28" t="s">
        <v>108</v>
      </c>
      <c r="L186" s="27"/>
    </row>
    <row r="187" spans="1:12" ht="14.4">
      <c r="A187" s="22"/>
      <c r="B187" s="23"/>
      <c r="C187" s="24"/>
      <c r="D187" s="29" t="s">
        <v>32</v>
      </c>
      <c r="E187" s="26" t="s">
        <v>167</v>
      </c>
      <c r="F187" s="27" t="s">
        <v>73</v>
      </c>
      <c r="G187" s="27">
        <v>16.7</v>
      </c>
      <c r="H187" s="27">
        <v>6.4710000000000001</v>
      </c>
      <c r="I187" s="27">
        <v>4.0069999999999997</v>
      </c>
      <c r="J187" s="27">
        <v>141.21</v>
      </c>
      <c r="K187" s="28" t="s">
        <v>109</v>
      </c>
      <c r="L187" s="27"/>
    </row>
    <row r="188" spans="1:12" ht="14.4">
      <c r="A188" s="22"/>
      <c r="B188" s="23"/>
      <c r="C188" s="24"/>
      <c r="D188" s="29" t="s">
        <v>33</v>
      </c>
      <c r="E188" s="26" t="s">
        <v>102</v>
      </c>
      <c r="F188" s="27" t="s">
        <v>51</v>
      </c>
      <c r="G188" s="27">
        <v>3.11</v>
      </c>
      <c r="H188" s="27">
        <v>4.4000000000000004</v>
      </c>
      <c r="I188" s="27">
        <v>20.05</v>
      </c>
      <c r="J188" s="27">
        <v>132.1</v>
      </c>
      <c r="K188" s="28" t="s">
        <v>110</v>
      </c>
      <c r="L188" s="27"/>
    </row>
    <row r="189" spans="1:12" ht="14.4">
      <c r="A189" s="22"/>
      <c r="B189" s="23"/>
      <c r="C189" s="24"/>
      <c r="D189" s="29" t="s">
        <v>34</v>
      </c>
      <c r="E189" s="26" t="s">
        <v>103</v>
      </c>
      <c r="F189" s="27" t="s">
        <v>53</v>
      </c>
      <c r="G189" s="27">
        <v>0.27</v>
      </c>
      <c r="H189" s="27">
        <v>0.12</v>
      </c>
      <c r="I189" s="27">
        <v>16.95</v>
      </c>
      <c r="J189" s="27">
        <v>69.959999999999994</v>
      </c>
      <c r="K189" s="28" t="s">
        <v>111</v>
      </c>
      <c r="L189" s="27"/>
    </row>
    <row r="190" spans="1:12" ht="14.4">
      <c r="A190" s="22"/>
      <c r="B190" s="23"/>
      <c r="C190" s="24"/>
      <c r="D190" s="29" t="s">
        <v>36</v>
      </c>
      <c r="E190" s="26" t="s">
        <v>54</v>
      </c>
      <c r="F190" s="27" t="s">
        <v>55</v>
      </c>
      <c r="G190" s="27">
        <v>2.64</v>
      </c>
      <c r="H190" s="27">
        <v>0.44</v>
      </c>
      <c r="I190" s="27">
        <v>16.399999999999999</v>
      </c>
      <c r="J190" s="27">
        <v>80.12</v>
      </c>
      <c r="K190" s="28" t="s">
        <v>64</v>
      </c>
      <c r="L190" s="27"/>
    </row>
    <row r="191" spans="1:12" ht="14.4">
      <c r="A191" s="22"/>
      <c r="B191" s="23"/>
      <c r="C191" s="24"/>
      <c r="D191" s="25"/>
      <c r="E191" s="26" t="s">
        <v>104</v>
      </c>
      <c r="F191" s="27" t="s">
        <v>105</v>
      </c>
      <c r="G191" s="27">
        <v>2.0710000000000002</v>
      </c>
      <c r="H191" s="27">
        <v>10.5</v>
      </c>
      <c r="I191" s="27">
        <v>24.6</v>
      </c>
      <c r="J191" s="27">
        <v>200.8</v>
      </c>
      <c r="K191" s="28" t="s">
        <v>119</v>
      </c>
      <c r="L191" s="27"/>
    </row>
    <row r="192" spans="1:12" ht="14.4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4" ht="14.4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4" ht="14.4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26.893000000000001</v>
      </c>
      <c r="H194" s="35">
        <f>SUM(H185:H193)</f>
        <v>25.527000000000001</v>
      </c>
      <c r="I194" s="35">
        <f>SUM(I185:I193)</f>
        <v>95.206999999999994</v>
      </c>
      <c r="J194" s="35">
        <f>SUM(J185:J193)</f>
        <v>721.68599999999992</v>
      </c>
      <c r="K194" s="36"/>
      <c r="L194" s="35"/>
    </row>
    <row r="195" spans="1:14" ht="13.8" thickBot="1">
      <c r="A195" s="40">
        <f>A177</f>
        <v>2</v>
      </c>
      <c r="B195" s="41">
        <f>B177</f>
        <v>4</v>
      </c>
      <c r="C195" s="64" t="s">
        <v>37</v>
      </c>
      <c r="D195" s="65"/>
      <c r="E195" s="42"/>
      <c r="F195" s="43">
        <f>F184+F194</f>
        <v>0</v>
      </c>
      <c r="G195" s="43">
        <f>G184+G194</f>
        <v>41.314</v>
      </c>
      <c r="H195" s="43">
        <f>H184+H194</f>
        <v>39.647999999999996</v>
      </c>
      <c r="I195" s="43">
        <f>I184+I194</f>
        <v>162.45699999999999</v>
      </c>
      <c r="J195" s="43">
        <f>J184+J194</f>
        <v>1178.0259999999998</v>
      </c>
      <c r="K195" s="43"/>
      <c r="L195" s="43"/>
    </row>
    <row r="196" spans="1:14" ht="14.4">
      <c r="A196" s="15">
        <v>2</v>
      </c>
      <c r="B196" s="16">
        <v>5</v>
      </c>
      <c r="C196" s="17" t="s">
        <v>23</v>
      </c>
      <c r="D196" s="18" t="s">
        <v>24</v>
      </c>
      <c r="E196" s="19" t="s">
        <v>112</v>
      </c>
      <c r="F196" s="20" t="s">
        <v>113</v>
      </c>
      <c r="G196" s="20">
        <v>7.1</v>
      </c>
      <c r="H196" s="20">
        <v>7.01</v>
      </c>
      <c r="I196" s="20">
        <v>29.63</v>
      </c>
      <c r="J196" s="20" t="s">
        <v>114</v>
      </c>
      <c r="K196" s="21" t="s">
        <v>121</v>
      </c>
      <c r="L196" s="20"/>
    </row>
    <row r="197" spans="1:14" ht="14.4">
      <c r="A197" s="22"/>
      <c r="B197" s="23"/>
      <c r="C197" s="24"/>
      <c r="D197" s="29" t="s">
        <v>25</v>
      </c>
      <c r="E197" s="26" t="s">
        <v>43</v>
      </c>
      <c r="F197" s="27" t="s">
        <v>44</v>
      </c>
      <c r="G197" s="27">
        <v>0.19700000000000001</v>
      </c>
      <c r="H197" s="27">
        <v>4.1000000000000002E-2</v>
      </c>
      <c r="I197" s="27">
        <v>10.220000000000001</v>
      </c>
      <c r="J197" s="27">
        <v>42.02</v>
      </c>
      <c r="K197" s="50" t="s">
        <v>59</v>
      </c>
      <c r="L197" s="27"/>
    </row>
    <row r="198" spans="1:14" ht="14.4">
      <c r="A198" s="22"/>
      <c r="B198" s="23"/>
      <c r="C198" s="24"/>
      <c r="D198" s="29"/>
      <c r="E198" s="26" t="s">
        <v>161</v>
      </c>
      <c r="F198" s="27" t="s">
        <v>45</v>
      </c>
      <c r="G198" s="27">
        <v>2.6</v>
      </c>
      <c r="H198" s="27">
        <v>9.1999999999999993</v>
      </c>
      <c r="I198" s="27">
        <v>21.9</v>
      </c>
      <c r="J198" s="27">
        <v>180.3</v>
      </c>
      <c r="K198" s="28" t="s">
        <v>120</v>
      </c>
      <c r="L198" s="27"/>
    </row>
    <row r="199" spans="1:14" ht="14.4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4" ht="14.4">
      <c r="A200" s="22"/>
      <c r="B200" s="23"/>
      <c r="C200" s="24"/>
      <c r="D200" s="25"/>
      <c r="E200" s="26"/>
      <c r="F200" s="27"/>
      <c r="G200" s="27"/>
      <c r="H200" s="27"/>
      <c r="I200" s="27"/>
      <c r="J200" s="27"/>
      <c r="K200" s="28"/>
      <c r="L200" s="27"/>
    </row>
    <row r="201" spans="1:14" ht="14.4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  <c r="N201" s="59"/>
    </row>
    <row r="202" spans="1:14" ht="15.75" customHeight="1">
      <c r="A202" s="30"/>
      <c r="B202" s="31"/>
      <c r="C202" s="32"/>
      <c r="D202" s="33" t="s">
        <v>28</v>
      </c>
      <c r="E202" s="34"/>
      <c r="F202" s="35">
        <f>SUM(F196:F201)</f>
        <v>0</v>
      </c>
      <c r="G202" s="35">
        <f>SUM(G196:G201)</f>
        <v>9.8970000000000002</v>
      </c>
      <c r="H202" s="35">
        <f>SUM(H196:H201)</f>
        <v>16.250999999999998</v>
      </c>
      <c r="I202" s="35">
        <f>SUM(I196:I201)</f>
        <v>61.75</v>
      </c>
      <c r="J202" s="35">
        <f>SUM(J196:J201)</f>
        <v>222.32000000000002</v>
      </c>
      <c r="K202" s="36"/>
      <c r="L202" s="35"/>
    </row>
    <row r="203" spans="1:14" ht="14.4">
      <c r="A203" s="37">
        <f>A196</f>
        <v>2</v>
      </c>
      <c r="B203" s="38">
        <f>B196</f>
        <v>5</v>
      </c>
      <c r="C203" s="39" t="s">
        <v>29</v>
      </c>
      <c r="D203" s="29" t="s">
        <v>30</v>
      </c>
      <c r="E203" s="26" t="s">
        <v>115</v>
      </c>
      <c r="F203" s="27" t="s">
        <v>45</v>
      </c>
      <c r="G203" s="27">
        <v>0.79800000000000004</v>
      </c>
      <c r="H203" s="27">
        <v>3.2210000000000001</v>
      </c>
      <c r="I203" s="27">
        <v>4.5599999999999996</v>
      </c>
      <c r="J203" s="27">
        <v>50.424999999999997</v>
      </c>
      <c r="K203" s="28" t="s">
        <v>122</v>
      </c>
      <c r="L203" s="27"/>
    </row>
    <row r="204" spans="1:14" ht="14.4">
      <c r="A204" s="22"/>
      <c r="B204" s="23"/>
      <c r="C204" s="24"/>
      <c r="D204" s="29" t="s">
        <v>31</v>
      </c>
      <c r="E204" s="26" t="s">
        <v>116</v>
      </c>
      <c r="F204" s="27" t="s">
        <v>117</v>
      </c>
      <c r="G204" s="27">
        <v>5.5</v>
      </c>
      <c r="H204" s="27">
        <v>7.8</v>
      </c>
      <c r="I204" s="27">
        <v>17.03</v>
      </c>
      <c r="J204" s="27">
        <v>160.4</v>
      </c>
      <c r="K204" s="28" t="s">
        <v>123</v>
      </c>
      <c r="L204" s="27"/>
    </row>
    <row r="205" spans="1:14" ht="14.4">
      <c r="A205" s="22"/>
      <c r="B205" s="23"/>
      <c r="C205" s="24"/>
      <c r="D205" s="29" t="s">
        <v>32</v>
      </c>
      <c r="E205" s="26" t="s">
        <v>118</v>
      </c>
      <c r="F205" s="27" t="s">
        <v>73</v>
      </c>
      <c r="G205" s="27">
        <v>13.86</v>
      </c>
      <c r="H205" s="27">
        <v>9.0980000000000008</v>
      </c>
      <c r="I205" s="27">
        <v>7.21</v>
      </c>
      <c r="J205" s="27">
        <v>166.16</v>
      </c>
      <c r="K205" s="28" t="s">
        <v>124</v>
      </c>
      <c r="L205" s="27"/>
    </row>
    <row r="206" spans="1:14" ht="14.4">
      <c r="A206" s="22"/>
      <c r="B206" s="23"/>
      <c r="C206" s="24"/>
      <c r="D206" s="29" t="s">
        <v>33</v>
      </c>
      <c r="E206" s="26" t="s">
        <v>50</v>
      </c>
      <c r="F206" s="27" t="s">
        <v>51</v>
      </c>
      <c r="G206" s="27">
        <v>3.6059999999999999</v>
      </c>
      <c r="H206" s="27">
        <v>3.8359999999999999</v>
      </c>
      <c r="I206" s="27">
        <v>36.409999999999997</v>
      </c>
      <c r="J206" s="27">
        <v>194.56</v>
      </c>
      <c r="K206" s="28" t="s">
        <v>63</v>
      </c>
      <c r="L206" s="27"/>
    </row>
    <row r="207" spans="1:14" ht="14.4">
      <c r="A207" s="22"/>
      <c r="B207" s="23"/>
      <c r="C207" s="24"/>
      <c r="D207" s="29" t="s">
        <v>34</v>
      </c>
      <c r="E207" s="26" t="s">
        <v>87</v>
      </c>
      <c r="F207" s="27" t="s">
        <v>53</v>
      </c>
      <c r="G207" s="27">
        <v>0.28499999999999998</v>
      </c>
      <c r="H207" s="27">
        <v>0</v>
      </c>
      <c r="I207" s="27">
        <v>23.03</v>
      </c>
      <c r="J207" s="27">
        <v>93.24</v>
      </c>
      <c r="K207" s="28" t="s">
        <v>94</v>
      </c>
      <c r="L207" s="27"/>
    </row>
    <row r="208" spans="1:14" ht="14.4">
      <c r="A208" s="22"/>
      <c r="B208" s="23"/>
      <c r="C208" s="24"/>
      <c r="D208" s="29" t="s">
        <v>36</v>
      </c>
      <c r="E208" s="26" t="s">
        <v>54</v>
      </c>
      <c r="F208" s="27" t="s">
        <v>55</v>
      </c>
      <c r="G208" s="27">
        <v>2.64</v>
      </c>
      <c r="H208" s="27">
        <v>0.44</v>
      </c>
      <c r="I208" s="27">
        <v>16.399999999999999</v>
      </c>
      <c r="J208" s="27">
        <v>80.12</v>
      </c>
      <c r="K208" s="28" t="s">
        <v>64</v>
      </c>
      <c r="L208" s="27"/>
    </row>
    <row r="209" spans="1:12" ht="14.4">
      <c r="A209" s="22"/>
      <c r="B209" s="23"/>
      <c r="C209" s="24"/>
      <c r="D209" s="25"/>
      <c r="E209" s="26"/>
      <c r="F209" s="27"/>
      <c r="G209" s="27"/>
      <c r="H209" s="27"/>
      <c r="I209" s="27"/>
      <c r="J209" s="27"/>
      <c r="K209" s="28"/>
      <c r="L209" s="27"/>
    </row>
    <row r="210" spans="1:12" ht="14.4">
      <c r="A210" s="22"/>
      <c r="B210" s="23"/>
      <c r="C210" s="24"/>
      <c r="D210" s="25"/>
      <c r="E210" s="26"/>
      <c r="F210" s="27"/>
      <c r="G210" s="27"/>
      <c r="H210" s="27"/>
      <c r="I210" s="27"/>
      <c r="J210" s="27"/>
      <c r="K210" s="28"/>
      <c r="L210" s="27"/>
    </row>
    <row r="211" spans="1:12" ht="14.4">
      <c r="A211" s="22"/>
      <c r="B211" s="23"/>
      <c r="C211" s="24"/>
      <c r="D211" s="25"/>
      <c r="E211" s="26"/>
      <c r="F211" s="27"/>
      <c r="G211" s="27"/>
      <c r="H211" s="27"/>
      <c r="I211" s="27"/>
      <c r="J211" s="27"/>
      <c r="K211" s="28"/>
      <c r="L211" s="27"/>
    </row>
    <row r="212" spans="1:12" ht="14.4">
      <c r="A212" s="30"/>
      <c r="B212" s="31"/>
      <c r="C212" s="32"/>
      <c r="D212" s="33" t="s">
        <v>28</v>
      </c>
      <c r="E212" s="34"/>
      <c r="F212" s="35">
        <f>SUM(F203:F211)</f>
        <v>0</v>
      </c>
      <c r="G212" s="35">
        <f>SUM(G203:G211)</f>
        <v>26.689000000000004</v>
      </c>
      <c r="H212" s="35">
        <f>SUM(H203:H211)</f>
        <v>24.395</v>
      </c>
      <c r="I212" s="35">
        <f>SUM(I203:I211)</f>
        <v>104.63999999999999</v>
      </c>
      <c r="J212" s="35">
        <f>SUM(J203:J211)</f>
        <v>744.90500000000009</v>
      </c>
      <c r="K212" s="36"/>
      <c r="L212" s="35"/>
    </row>
    <row r="213" spans="1:12" ht="13.5" customHeight="1" thickBot="1">
      <c r="A213" s="40">
        <f>A196</f>
        <v>2</v>
      </c>
      <c r="B213" s="41">
        <f>B196</f>
        <v>5</v>
      </c>
      <c r="C213" s="66" t="s">
        <v>37</v>
      </c>
      <c r="D213" s="65"/>
      <c r="E213" s="42"/>
      <c r="F213" s="43">
        <f>F202+F212</f>
        <v>0</v>
      </c>
      <c r="G213" s="43">
        <f>G202+G212</f>
        <v>36.586000000000006</v>
      </c>
      <c r="H213" s="43">
        <f>H202+H212</f>
        <v>40.646000000000001</v>
      </c>
      <c r="I213" s="43">
        <f>I202+I212</f>
        <v>166.39</v>
      </c>
      <c r="J213" s="43">
        <f>J202+J212</f>
        <v>967.22500000000014</v>
      </c>
      <c r="K213" s="43"/>
      <c r="L213" s="43"/>
    </row>
    <row r="214" spans="1:12" ht="13.5" hidden="1" customHeight="1" thickBot="1">
      <c r="A214" s="15">
        <v>2</v>
      </c>
      <c r="B214" s="16">
        <v>6</v>
      </c>
      <c r="C214" s="17" t="s">
        <v>23</v>
      </c>
      <c r="D214" s="18" t="s">
        <v>24</v>
      </c>
      <c r="E214" s="19"/>
      <c r="F214" s="20"/>
      <c r="G214" s="20"/>
      <c r="H214" s="20"/>
      <c r="I214" s="20"/>
      <c r="J214" s="20"/>
      <c r="K214" s="21"/>
      <c r="L214" s="20"/>
    </row>
    <row r="215" spans="1:12" ht="15" hidden="1" thickBot="1">
      <c r="A215" s="22"/>
      <c r="B215" s="23"/>
      <c r="C215" s="24"/>
      <c r="D215" s="25"/>
      <c r="E215" s="26"/>
      <c r="F215" s="27"/>
      <c r="G215" s="27"/>
      <c r="H215" s="27"/>
      <c r="I215" s="27"/>
      <c r="J215" s="27"/>
      <c r="K215" s="28"/>
      <c r="L215" s="27"/>
    </row>
    <row r="216" spans="1:12" ht="15" hidden="1" thickBot="1">
      <c r="A216" s="22"/>
      <c r="B216" s="23"/>
      <c r="C216" s="24"/>
      <c r="D216" s="29" t="s">
        <v>25</v>
      </c>
      <c r="E216" s="26"/>
      <c r="F216" s="27"/>
      <c r="G216" s="27"/>
      <c r="H216" s="27"/>
      <c r="I216" s="27"/>
      <c r="J216" s="27"/>
      <c r="K216" s="28"/>
      <c r="L216" s="27"/>
    </row>
    <row r="217" spans="1:12" ht="15" hidden="1" thickBot="1">
      <c r="A217" s="22"/>
      <c r="B217" s="23"/>
      <c r="C217" s="24"/>
      <c r="D217" s="29" t="s">
        <v>26</v>
      </c>
      <c r="E217" s="26"/>
      <c r="F217" s="27"/>
      <c r="G217" s="27"/>
      <c r="H217" s="27"/>
      <c r="I217" s="27"/>
      <c r="J217" s="27"/>
      <c r="K217" s="28"/>
      <c r="L217" s="27"/>
    </row>
    <row r="218" spans="1:12" ht="15" hidden="1" thickBot="1">
      <c r="A218" s="22"/>
      <c r="B218" s="23"/>
      <c r="C218" s="24"/>
      <c r="D218" s="29" t="s">
        <v>27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hidden="1" thickBot="1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28"/>
      <c r="L219" s="27"/>
    </row>
    <row r="220" spans="1:12" ht="15" hidden="1" thickBot="1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28"/>
      <c r="L220" s="27"/>
    </row>
    <row r="221" spans="1:12" ht="15.75" hidden="1" customHeight="1" thickBot="1">
      <c r="A221" s="30"/>
      <c r="B221" s="31"/>
      <c r="C221" s="32"/>
      <c r="D221" s="33" t="s">
        <v>28</v>
      </c>
      <c r="E221" s="34"/>
      <c r="F221" s="35">
        <f>SUM(F214:F220)</f>
        <v>0</v>
      </c>
      <c r="G221" s="35">
        <f>SUM(G214:G220)</f>
        <v>0</v>
      </c>
      <c r="H221" s="35">
        <f>SUM(H214:H220)</f>
        <v>0</v>
      </c>
      <c r="I221" s="35">
        <f>SUM(I214:I220)</f>
        <v>0</v>
      </c>
      <c r="J221" s="35">
        <f>SUM(J214:J220)</f>
        <v>0</v>
      </c>
      <c r="K221" s="36"/>
      <c r="L221" s="35"/>
    </row>
    <row r="222" spans="1:12" ht="15" hidden="1" thickBot="1">
      <c r="A222" s="37">
        <f>A214</f>
        <v>2</v>
      </c>
      <c r="B222" s="38">
        <f>B214</f>
        <v>6</v>
      </c>
      <c r="C222" s="39" t="s">
        <v>29</v>
      </c>
      <c r="D222" s="29" t="s">
        <v>30</v>
      </c>
      <c r="E222" s="26"/>
      <c r="F222" s="27"/>
      <c r="G222" s="27"/>
      <c r="H222" s="27"/>
      <c r="I222" s="27"/>
      <c r="J222" s="27"/>
      <c r="K222" s="28"/>
      <c r="L222" s="27"/>
    </row>
    <row r="223" spans="1:12" ht="15" hidden="1" thickBot="1">
      <c r="A223" s="22"/>
      <c r="B223" s="23"/>
      <c r="C223" s="24"/>
      <c r="D223" s="29" t="s">
        <v>31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 hidden="1" thickBot="1">
      <c r="A224" s="22"/>
      <c r="B224" s="23"/>
      <c r="C224" s="24"/>
      <c r="D224" s="29" t="s">
        <v>32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hidden="1" thickBot="1">
      <c r="A225" s="22"/>
      <c r="B225" s="23"/>
      <c r="C225" s="24"/>
      <c r="D225" s="29" t="s">
        <v>33</v>
      </c>
      <c r="E225" s="26"/>
      <c r="F225" s="27"/>
      <c r="G225" s="27"/>
      <c r="H225" s="27"/>
      <c r="I225" s="27"/>
      <c r="J225" s="27"/>
      <c r="K225" s="28"/>
      <c r="L225" s="27"/>
    </row>
    <row r="226" spans="1:12" ht="15" hidden="1" thickBot="1">
      <c r="A226" s="22"/>
      <c r="B226" s="23"/>
      <c r="C226" s="24"/>
      <c r="D226" s="29" t="s">
        <v>34</v>
      </c>
      <c r="E226" s="26"/>
      <c r="F226" s="27"/>
      <c r="G226" s="27"/>
      <c r="H226" s="27"/>
      <c r="I226" s="27"/>
      <c r="J226" s="27"/>
      <c r="K226" s="28"/>
      <c r="L226" s="27"/>
    </row>
    <row r="227" spans="1:12" ht="15" hidden="1" thickBot="1">
      <c r="A227" s="22"/>
      <c r="B227" s="23"/>
      <c r="C227" s="24"/>
      <c r="D227" s="29" t="s">
        <v>35</v>
      </c>
      <c r="E227" s="26"/>
      <c r="F227" s="27"/>
      <c r="G227" s="27"/>
      <c r="H227" s="27"/>
      <c r="I227" s="27"/>
      <c r="J227" s="27"/>
      <c r="K227" s="28"/>
      <c r="L227" s="27"/>
    </row>
    <row r="228" spans="1:12" ht="15" hidden="1" thickBot="1">
      <c r="A228" s="22"/>
      <c r="B228" s="23"/>
      <c r="C228" s="24"/>
      <c r="D228" s="29" t="s">
        <v>36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hidden="1" thickBot="1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28"/>
      <c r="L229" s="27"/>
    </row>
    <row r="230" spans="1:12" ht="15" hidden="1" thickBot="1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28"/>
      <c r="L230" s="27"/>
    </row>
    <row r="231" spans="1:12" ht="15" hidden="1" thickBot="1">
      <c r="A231" s="30"/>
      <c r="B231" s="31"/>
      <c r="C231" s="32"/>
      <c r="D231" s="33" t="s">
        <v>28</v>
      </c>
      <c r="E231" s="34"/>
      <c r="F231" s="35">
        <f>SUM(F222:F230)</f>
        <v>0</v>
      </c>
      <c r="G231" s="35">
        <f>SUM(G222:G230)</f>
        <v>0</v>
      </c>
      <c r="H231" s="35">
        <f>SUM(H222:H230)</f>
        <v>0</v>
      </c>
      <c r="I231" s="35">
        <f>SUM(I222:I230)</f>
        <v>0</v>
      </c>
      <c r="J231" s="35">
        <f>SUM(J222:J230)</f>
        <v>0</v>
      </c>
      <c r="K231" s="36"/>
      <c r="L231" s="35"/>
    </row>
    <row r="232" spans="1:12" ht="12.75" hidden="1" customHeight="1" thickBot="1">
      <c r="A232" s="40">
        <f>A214</f>
        <v>2</v>
      </c>
      <c r="B232" s="41">
        <f>B214</f>
        <v>6</v>
      </c>
      <c r="C232" s="66" t="s">
        <v>37</v>
      </c>
      <c r="D232" s="65"/>
      <c r="E232" s="42"/>
      <c r="F232" s="43">
        <f>F221+F231</f>
        <v>0</v>
      </c>
      <c r="G232" s="43">
        <f>G221+G231</f>
        <v>0</v>
      </c>
      <c r="H232" s="43">
        <f>H221+H231</f>
        <v>0</v>
      </c>
      <c r="I232" s="43">
        <f>I221+I231</f>
        <v>0</v>
      </c>
      <c r="J232" s="43">
        <f>J221+J231</f>
        <v>0</v>
      </c>
      <c r="K232" s="43"/>
      <c r="L232" s="43"/>
    </row>
    <row r="233" spans="1:12" ht="13.95" customHeight="1" thickBot="1">
      <c r="A233" s="47"/>
      <c r="B233" s="48"/>
      <c r="C233" s="61" t="s">
        <v>38</v>
      </c>
      <c r="D233" s="62"/>
      <c r="E233" s="63"/>
      <c r="F233" s="49">
        <v>0</v>
      </c>
      <c r="G233" s="49">
        <f>(G24+G43+G62+G81+G100+G119+G138+G157+G176+G195+G213+G232)/(IF(G24=0, 0, 1)+IF(G43=0, 0, 1)+IF(G62=0, 0, 1)+IF(G81=0, 0, 1)+IF(G100=0, 0, 1)+IF(G119=0, 0, 1)+IF(G138=0, 0, 1)+IF(G157=0, 0, 1)+IF(G176=0, 0, 1)+IF(G195=0, 0, 1)+IF(G213=0, 0, 1)+IF(G232=0, 0, 1))</f>
        <v>51.841899999999995</v>
      </c>
      <c r="H233" s="49">
        <f>(H24+H43+H62+H81+H100+H119+H138+H157+H176+H195+H213+H232)/(IF(H24=0, 0, 1)+IF(H43=0, 0, 1)+IF(H62=0, 0, 1)+IF(H81=0, 0, 1)+IF(H100=0, 0, 1)+IF(H119=0, 0, 1)+IF(H138=0, 0, 1)+IF(H157=0, 0, 1)+IF(H176=0, 0, 1)+IF(H195=0, 0, 1)+IF(H213=0, 0, 1)+IF(H232=0, 0, 1))</f>
        <v>45.016100000000002</v>
      </c>
      <c r="I233" s="49">
        <f>(I24+I43+I62+I81+I100+I119+I138+I157+I176+I195+I213+I232)/(IF(I24=0, 0, 1)+IF(I43=0, 0, 1)+IF(I62=0, 0, 1)+IF(I81=0, 0, 1)+IF(I100=0, 0, 1)+IF(I119=0, 0, 1)+IF(I138=0, 0, 1)+IF(I157=0, 0, 1)+IF(I176=0, 0, 1)+IF(I195=0, 0, 1)+IF(I213=0, 0, 1)+IF(I232=0, 0, 1))</f>
        <v>154.09309999999996</v>
      </c>
      <c r="J233" s="49">
        <f>(J24+J43+J62+J81+J100+J119+J138+J157+J176+J195+J213+J232)/(IF(J24=0, 0, 1)+IF(J43=0, 0, 1)+IF(J62=0, 0, 1)+IF(J81=0, 0, 1)+IF(J100=0, 0, 1)+IF(J119=0, 0, 1)+IF(J138=0, 0, 1)+IF(J157=0, 0, 1)+IF(J176=0, 0, 1)+IF(J195=0, 0, 1)+IF(J213=0, 0, 1)+IF(J232=0, 0, 1))</f>
        <v>1169.1687999999999</v>
      </c>
      <c r="K233" s="49"/>
      <c r="L233" s="49"/>
    </row>
  </sheetData>
  <mergeCells count="16">
    <mergeCell ref="C100:D100"/>
    <mergeCell ref="C24:D24"/>
    <mergeCell ref="C1:E1"/>
    <mergeCell ref="H1:K1"/>
    <mergeCell ref="H2:K2"/>
    <mergeCell ref="C43:D43"/>
    <mergeCell ref="C62:D62"/>
    <mergeCell ref="C81:D81"/>
    <mergeCell ref="C233:E233"/>
    <mergeCell ref="C195:D195"/>
    <mergeCell ref="C119:D119"/>
    <mergeCell ref="C138:D138"/>
    <mergeCell ref="C157:D157"/>
    <mergeCell ref="C176:D176"/>
    <mergeCell ref="C213:D213"/>
    <mergeCell ref="C232:D232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admin</cp:lastModifiedBy>
  <dcterms:created xsi:type="dcterms:W3CDTF">2023-11-08T14:44:08Z</dcterms:created>
  <dcterms:modified xsi:type="dcterms:W3CDTF">2025-01-12T18:29:32Z</dcterms:modified>
</cp:coreProperties>
</file>